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ing-my.sharepoint.com/personal/dmitrii_stepanchenko_ing_com/Documents/Desktop/Teaching/Teaching/Risk-management in Bank/2. credit risk/for side/"/>
    </mc:Choice>
  </mc:AlternateContent>
  <xr:revisionPtr revIDLastSave="3" documentId="13_ncr:1_{956AFF03-4173-4262-AB8B-5B69C3454839}" xr6:coauthVersionLast="47" xr6:coauthVersionMax="47" xr10:uidLastSave="{1CE90D29-3427-4A1C-9194-50BFD43CA7C3}"/>
  <bookViews>
    <workbookView xWindow="-108" yWindow="-108" windowWidth="23256" windowHeight="12576" xr2:uid="{00000000-000D-0000-FFFF-FFFF00000000}"/>
  </bookViews>
  <sheets>
    <sheet name="Calc" sheetId="4" r:id="rId1"/>
    <sheet name="Repayments" sheetId="5" r:id="rId2"/>
    <sheet name="E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" l="1"/>
  <c r="B31" i="4"/>
  <c r="B29" i="4"/>
  <c r="B20" i="4"/>
  <c r="B19" i="4" s="1"/>
  <c r="E22" i="4"/>
  <c r="F5" i="4"/>
  <c r="B28" i="4" l="1"/>
  <c r="G21" i="4"/>
  <c r="H21" i="4" l="1"/>
  <c r="I21" i="4" s="1"/>
  <c r="J21" i="4" l="1"/>
  <c r="K21" i="4" s="1"/>
  <c r="L21" i="4" l="1"/>
  <c r="M21" i="4" s="1"/>
  <c r="N21" i="4" l="1"/>
  <c r="O21" i="4" s="1"/>
  <c r="P21" i="4" l="1"/>
  <c r="Q21" i="4" s="1"/>
  <c r="R21" i="4" s="1"/>
  <c r="S21" i="4" s="1"/>
  <c r="T21" i="4" s="1"/>
  <c r="U21" i="4" s="1"/>
  <c r="V21" i="4" s="1"/>
  <c r="W21" i="4" s="1"/>
  <c r="X21" i="4" s="1"/>
  <c r="Y21" i="4" s="1"/>
  <c r="Z21" i="4" s="1"/>
  <c r="AA21" i="4" s="1"/>
  <c r="AB21" i="4" s="1"/>
  <c r="AC21" i="4" s="1"/>
  <c r="AD21" i="4" s="1"/>
  <c r="AE21" i="4" s="1"/>
  <c r="AF21" i="4" s="1"/>
  <c r="AG21" i="4" s="1"/>
  <c r="AH21" i="4" s="1"/>
  <c r="AI21" i="4" s="1"/>
  <c r="AJ21" i="4" s="1"/>
  <c r="AK21" i="4" s="1"/>
  <c r="AL21" i="4" s="1"/>
  <c r="AM21" i="4" s="1"/>
  <c r="AN21" i="4" s="1"/>
  <c r="AO21" i="4" s="1"/>
  <c r="AP21" i="4" s="1"/>
  <c r="AQ21" i="4" s="1"/>
  <c r="AR21" i="4" s="1"/>
  <c r="AS21" i="4" s="1"/>
  <c r="AT21" i="4" s="1"/>
  <c r="AU21" i="4" s="1"/>
  <c r="AV21" i="4" s="1"/>
  <c r="AW21" i="4" s="1"/>
  <c r="AX21" i="4" s="1"/>
  <c r="AY21" i="4" s="1"/>
  <c r="AZ21" i="4" s="1"/>
  <c r="BA21" i="4" s="1"/>
  <c r="BB21" i="4" s="1"/>
  <c r="BC21" i="4" s="1"/>
  <c r="BD21" i="4" s="1"/>
  <c r="BE21" i="4" s="1"/>
  <c r="BF21" i="4" s="1"/>
  <c r="BG21" i="4" s="1"/>
  <c r="BH21" i="4" s="1"/>
  <c r="BI21" i="4" s="1"/>
  <c r="BJ21" i="4" s="1"/>
  <c r="BK21" i="4" s="1"/>
  <c r="BL21" i="4" s="1"/>
  <c r="BM21" i="4" s="1"/>
  <c r="BN21" i="4" s="1"/>
  <c r="BO21" i="4" s="1"/>
  <c r="BP21" i="4" s="1"/>
  <c r="BQ21" i="4" s="1"/>
  <c r="BR21" i="4" s="1"/>
  <c r="BS21" i="4" s="1"/>
  <c r="BT21" i="4" s="1"/>
  <c r="BU21" i="4" s="1"/>
  <c r="BV21" i="4" s="1"/>
  <c r="BW21" i="4" s="1"/>
  <c r="BX21" i="4" s="1"/>
  <c r="BY21" i="4" s="1"/>
  <c r="BZ21" i="4" s="1"/>
  <c r="CA21" i="4" s="1"/>
  <c r="CB21" i="4" s="1"/>
  <c r="CC21" i="4" s="1"/>
  <c r="CD21" i="4" s="1"/>
  <c r="CE21" i="4" s="1"/>
  <c r="CF21" i="4" s="1"/>
  <c r="CG21" i="4" s="1"/>
  <c r="CH21" i="4" s="1"/>
  <c r="CI21" i="4" s="1"/>
  <c r="CJ21" i="4" s="1"/>
  <c r="CK21" i="4" s="1"/>
  <c r="CL21" i="4" s="1"/>
  <c r="B25" i="4" l="1"/>
  <c r="G16" i="4" l="1"/>
  <c r="F22" i="4" l="1"/>
  <c r="F20" i="4" s="1"/>
  <c r="F14" i="4"/>
  <c r="F18" i="4" s="1"/>
  <c r="F24" i="4" l="1"/>
  <c r="CL4" i="4"/>
  <c r="CL5" i="4" s="1"/>
  <c r="CK4" i="4"/>
  <c r="CK5" i="4" s="1"/>
  <c r="CJ4" i="4"/>
  <c r="CJ5" i="4" s="1"/>
  <c r="CI4" i="4"/>
  <c r="CI5" i="4" s="1"/>
  <c r="CH4" i="4"/>
  <c r="CH5" i="4" s="1"/>
  <c r="CG4" i="4"/>
  <c r="CG5" i="4" s="1"/>
  <c r="CF4" i="4"/>
  <c r="CF5" i="4" s="1"/>
  <c r="CE4" i="4"/>
  <c r="CE5" i="4" s="1"/>
  <c r="CD4" i="4"/>
  <c r="CD5" i="4" s="1"/>
  <c r="CC4" i="4"/>
  <c r="CC5" i="4" s="1"/>
  <c r="CB4" i="4"/>
  <c r="CB5" i="4" s="1"/>
  <c r="CA4" i="4"/>
  <c r="CA5" i="4" s="1"/>
  <c r="BZ4" i="4"/>
  <c r="BZ5" i="4" s="1"/>
  <c r="BY4" i="4"/>
  <c r="BY5" i="4" s="1"/>
  <c r="BX4" i="4"/>
  <c r="BX5" i="4" s="1"/>
  <c r="BW4" i="4"/>
  <c r="BW5" i="4" s="1"/>
  <c r="BV4" i="4"/>
  <c r="BV5" i="4" s="1"/>
  <c r="BU4" i="4"/>
  <c r="BU5" i="4" s="1"/>
  <c r="BT4" i="4"/>
  <c r="BT5" i="4" s="1"/>
  <c r="BS4" i="4"/>
  <c r="BS5" i="4" s="1"/>
  <c r="BR4" i="4"/>
  <c r="BR5" i="4" s="1"/>
  <c r="BQ4" i="4"/>
  <c r="BQ5" i="4" s="1"/>
  <c r="BP4" i="4"/>
  <c r="BP5" i="4" s="1"/>
  <c r="BO4" i="4"/>
  <c r="BO5" i="4" s="1"/>
  <c r="BN4" i="4"/>
  <c r="BN5" i="4" s="1"/>
  <c r="BM4" i="4"/>
  <c r="BM5" i="4" s="1"/>
  <c r="BL4" i="4"/>
  <c r="BL5" i="4" s="1"/>
  <c r="BK4" i="4"/>
  <c r="BK5" i="4" s="1"/>
  <c r="BJ4" i="4"/>
  <c r="BJ5" i="4" s="1"/>
  <c r="BI4" i="4"/>
  <c r="BI5" i="4" s="1"/>
  <c r="BH4" i="4"/>
  <c r="BH5" i="4" s="1"/>
  <c r="BG4" i="4"/>
  <c r="BG5" i="4" s="1"/>
  <c r="BF4" i="4"/>
  <c r="BF5" i="4" s="1"/>
  <c r="BE4" i="4"/>
  <c r="BE5" i="4" s="1"/>
  <c r="BD4" i="4"/>
  <c r="BD5" i="4" s="1"/>
  <c r="BC4" i="4"/>
  <c r="BC5" i="4" s="1"/>
  <c r="BB4" i="4"/>
  <c r="BB5" i="4" s="1"/>
  <c r="BA4" i="4"/>
  <c r="BA5" i="4" s="1"/>
  <c r="AZ4" i="4"/>
  <c r="AZ5" i="4" s="1"/>
  <c r="AY4" i="4"/>
  <c r="AY5" i="4" s="1"/>
  <c r="AX4" i="4"/>
  <c r="AX5" i="4" s="1"/>
  <c r="AW4" i="4"/>
  <c r="AW5" i="4" s="1"/>
  <c r="AV4" i="4"/>
  <c r="AV5" i="4" s="1"/>
  <c r="AU4" i="4"/>
  <c r="AU5" i="4" s="1"/>
  <c r="AT4" i="4"/>
  <c r="AT5" i="4" s="1"/>
  <c r="AS4" i="4"/>
  <c r="AS5" i="4" s="1"/>
  <c r="AR4" i="4"/>
  <c r="AR5" i="4" s="1"/>
  <c r="AQ4" i="4"/>
  <c r="AQ5" i="4" s="1"/>
  <c r="AP4" i="4"/>
  <c r="AP5" i="4" s="1"/>
  <c r="AO4" i="4"/>
  <c r="AO5" i="4" s="1"/>
  <c r="AN4" i="4"/>
  <c r="AN5" i="4" s="1"/>
  <c r="AM4" i="4"/>
  <c r="AM5" i="4" s="1"/>
  <c r="AL4" i="4"/>
  <c r="AL5" i="4" s="1"/>
  <c r="AK4" i="4"/>
  <c r="AK5" i="4" s="1"/>
  <c r="AJ4" i="4"/>
  <c r="AJ5" i="4" s="1"/>
  <c r="AI4" i="4"/>
  <c r="AI5" i="4" s="1"/>
  <c r="AH4" i="4"/>
  <c r="AH5" i="4" s="1"/>
  <c r="AG4" i="4"/>
  <c r="AG5" i="4" s="1"/>
  <c r="AF4" i="4"/>
  <c r="AF5" i="4" s="1"/>
  <c r="AE4" i="4"/>
  <c r="AE5" i="4" s="1"/>
  <c r="AD4" i="4"/>
  <c r="AD5" i="4" s="1"/>
  <c r="AC4" i="4"/>
  <c r="AC5" i="4" s="1"/>
  <c r="AB4" i="4"/>
  <c r="AB5" i="4" s="1"/>
  <c r="AA4" i="4"/>
  <c r="AA5" i="4" s="1"/>
  <c r="Z4" i="4"/>
  <c r="Z5" i="4" s="1"/>
  <c r="Y4" i="4"/>
  <c r="Y5" i="4" s="1"/>
  <c r="X4" i="4"/>
  <c r="X5" i="4" s="1"/>
  <c r="W4" i="4"/>
  <c r="W5" i="4" s="1"/>
  <c r="V4" i="4"/>
  <c r="V5" i="4" s="1"/>
  <c r="U4" i="4"/>
  <c r="U5" i="4" s="1"/>
  <c r="T4" i="4"/>
  <c r="T5" i="4" s="1"/>
  <c r="S4" i="4"/>
  <c r="S5" i="4" s="1"/>
  <c r="R4" i="4"/>
  <c r="R5" i="4" s="1"/>
  <c r="Q4" i="4"/>
  <c r="Q5" i="4" s="1"/>
  <c r="P4" i="4"/>
  <c r="P5" i="4" s="1"/>
  <c r="O4" i="4"/>
  <c r="O5" i="4" s="1"/>
  <c r="N4" i="4"/>
  <c r="N5" i="4" s="1"/>
  <c r="M4" i="4"/>
  <c r="M5" i="4" s="1"/>
  <c r="L4" i="4"/>
  <c r="L5" i="4" s="1"/>
  <c r="K4" i="4"/>
  <c r="K5" i="4" s="1"/>
  <c r="J4" i="4"/>
  <c r="J5" i="4" s="1"/>
  <c r="I4" i="4"/>
  <c r="I5" i="4" s="1"/>
  <c r="H4" i="4"/>
  <c r="H5" i="4" s="1"/>
  <c r="G4" i="4"/>
  <c r="G5" i="4" s="1"/>
  <c r="I12" i="4" l="1"/>
  <c r="L12" i="4"/>
  <c r="K12" i="4"/>
  <c r="H12" i="4"/>
  <c r="G12" i="4"/>
  <c r="J12" i="4"/>
  <c r="F6" i="4"/>
  <c r="F1" i="4" s="1"/>
  <c r="B8" i="4" l="1"/>
  <c r="B5" i="4"/>
  <c r="G10" i="4" l="1"/>
  <c r="CL10" i="4"/>
  <c r="CH10" i="4"/>
  <c r="CD10" i="4"/>
  <c r="BZ10" i="4"/>
  <c r="BV10" i="4"/>
  <c r="BR10" i="4"/>
  <c r="BN10" i="4"/>
  <c r="BJ10" i="4"/>
  <c r="BF10" i="4"/>
  <c r="BB10" i="4"/>
  <c r="AX10" i="4"/>
  <c r="AT10" i="4"/>
  <c r="AP10" i="4"/>
  <c r="AL10" i="4"/>
  <c r="AH10" i="4"/>
  <c r="AD10" i="4"/>
  <c r="Z10" i="4"/>
  <c r="V10" i="4"/>
  <c r="R10" i="4"/>
  <c r="N10" i="4"/>
  <c r="J10" i="4"/>
  <c r="J14" i="4" s="1"/>
  <c r="J18" i="4" s="1"/>
  <c r="CG10" i="4"/>
  <c r="BY10" i="4"/>
  <c r="BQ10" i="4"/>
  <c r="BE10" i="4"/>
  <c r="AS10" i="4"/>
  <c r="AC10" i="4"/>
  <c r="Q10" i="4"/>
  <c r="I10" i="4"/>
  <c r="I14" i="4" s="1"/>
  <c r="I18" i="4" s="1"/>
  <c r="CJ10" i="4"/>
  <c r="CF10" i="4"/>
  <c r="CB10" i="4"/>
  <c r="BX10" i="4"/>
  <c r="BT10" i="4"/>
  <c r="BP10" i="4"/>
  <c r="BL10" i="4"/>
  <c r="BH10" i="4"/>
  <c r="BD10" i="4"/>
  <c r="AZ10" i="4"/>
  <c r="AV10" i="4"/>
  <c r="AR10" i="4"/>
  <c r="AN10" i="4"/>
  <c r="AJ10" i="4"/>
  <c r="AF10" i="4"/>
  <c r="AB10" i="4"/>
  <c r="X10" i="4"/>
  <c r="T10" i="4"/>
  <c r="P10" i="4"/>
  <c r="L10" i="4"/>
  <c r="L14" i="4" s="1"/>
  <c r="L18" i="4" s="1"/>
  <c r="H10" i="4"/>
  <c r="H14" i="4" s="1"/>
  <c r="H18" i="4" s="1"/>
  <c r="CK10" i="4"/>
  <c r="CC10" i="4"/>
  <c r="BU10" i="4"/>
  <c r="BI10" i="4"/>
  <c r="BA10" i="4"/>
  <c r="AO10" i="4"/>
  <c r="AG10" i="4"/>
  <c r="U10" i="4"/>
  <c r="CI10" i="4"/>
  <c r="CE10" i="4"/>
  <c r="CA10" i="4"/>
  <c r="BW10" i="4"/>
  <c r="BS10" i="4"/>
  <c r="BO10" i="4"/>
  <c r="BK10" i="4"/>
  <c r="BG10" i="4"/>
  <c r="BC10" i="4"/>
  <c r="AY10" i="4"/>
  <c r="AU10" i="4"/>
  <c r="AQ10" i="4"/>
  <c r="AM10" i="4"/>
  <c r="AI10" i="4"/>
  <c r="AE10" i="4"/>
  <c r="AA10" i="4"/>
  <c r="W10" i="4"/>
  <c r="S10" i="4"/>
  <c r="O10" i="4"/>
  <c r="K10" i="4"/>
  <c r="K14" i="4" s="1"/>
  <c r="K18" i="4" s="1"/>
  <c r="BM10" i="4"/>
  <c r="AW10" i="4"/>
  <c r="AK10" i="4"/>
  <c r="Y10" i="4"/>
  <c r="M10" i="4"/>
  <c r="G3" i="4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  <c r="AG3" i="4" s="1"/>
  <c r="AH3" i="4" s="1"/>
  <c r="AI3" i="4" s="1"/>
  <c r="AJ3" i="4" s="1"/>
  <c r="AK3" i="4" s="1"/>
  <c r="AL3" i="4" s="1"/>
  <c r="AM3" i="4" s="1"/>
  <c r="AN3" i="4" s="1"/>
  <c r="AO3" i="4" s="1"/>
  <c r="AP3" i="4" s="1"/>
  <c r="AQ3" i="4" s="1"/>
  <c r="AR3" i="4" s="1"/>
  <c r="AS3" i="4" s="1"/>
  <c r="AT3" i="4" s="1"/>
  <c r="AU3" i="4" s="1"/>
  <c r="AV3" i="4" s="1"/>
  <c r="AW3" i="4" s="1"/>
  <c r="AX3" i="4" s="1"/>
  <c r="AY3" i="4" s="1"/>
  <c r="AZ3" i="4" s="1"/>
  <c r="BA3" i="4" s="1"/>
  <c r="BB3" i="4" s="1"/>
  <c r="BC3" i="4" s="1"/>
  <c r="BD3" i="4" s="1"/>
  <c r="BE3" i="4" s="1"/>
  <c r="BF3" i="4" s="1"/>
  <c r="BG3" i="4" s="1"/>
  <c r="BH3" i="4" s="1"/>
  <c r="BI3" i="4" s="1"/>
  <c r="BJ3" i="4" s="1"/>
  <c r="BK3" i="4" s="1"/>
  <c r="BL3" i="4" s="1"/>
  <c r="BM3" i="4" s="1"/>
  <c r="BN3" i="4" s="1"/>
  <c r="BO3" i="4" s="1"/>
  <c r="BP3" i="4" s="1"/>
  <c r="BQ3" i="4" s="1"/>
  <c r="BR3" i="4" s="1"/>
  <c r="BS3" i="4" s="1"/>
  <c r="BT3" i="4" s="1"/>
  <c r="BU3" i="4" s="1"/>
  <c r="BV3" i="4" s="1"/>
  <c r="BW3" i="4" s="1"/>
  <c r="BX3" i="4" s="1"/>
  <c r="BY3" i="4" s="1"/>
  <c r="BZ3" i="4" s="1"/>
  <c r="CA3" i="4" s="1"/>
  <c r="CB3" i="4" s="1"/>
  <c r="CC3" i="4" s="1"/>
  <c r="CD3" i="4" s="1"/>
  <c r="CE3" i="4" s="1"/>
  <c r="CF3" i="4" s="1"/>
  <c r="CG3" i="4" s="1"/>
  <c r="CH3" i="4" s="1"/>
  <c r="CI3" i="4" s="1"/>
  <c r="CJ3" i="4" s="1"/>
  <c r="CK3" i="4" s="1"/>
  <c r="CL3" i="4" s="1"/>
  <c r="G14" i="4" l="1"/>
  <c r="G18" i="4" s="1"/>
  <c r="I90" i="3" l="1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G7" i="4" l="1"/>
  <c r="M8" i="4" s="1"/>
  <c r="M12" i="4" l="1"/>
  <c r="J9" i="4"/>
  <c r="H7" i="4"/>
  <c r="G6" i="4"/>
  <c r="G11" i="4" s="1"/>
  <c r="M14" i="4" l="1"/>
  <c r="M18" i="4" s="1"/>
  <c r="G1" i="4"/>
  <c r="K9" i="4"/>
  <c r="N8" i="4"/>
  <c r="I7" i="4"/>
  <c r="H6" i="4"/>
  <c r="H11" i="4" s="1"/>
  <c r="N12" i="4" l="1"/>
  <c r="H22" i="4"/>
  <c r="H20" i="4" s="1"/>
  <c r="H24" i="4" s="1"/>
  <c r="H1" i="4"/>
  <c r="G22" i="4"/>
  <c r="G20" i="4" s="1"/>
  <c r="G24" i="4" s="1"/>
  <c r="O8" i="4"/>
  <c r="L9" i="4"/>
  <c r="J7" i="4"/>
  <c r="I6" i="4"/>
  <c r="I11" i="4" s="1"/>
  <c r="N14" i="4" l="1"/>
  <c r="N18" i="4" s="1"/>
  <c r="O12" i="4"/>
  <c r="O14" i="4" s="1"/>
  <c r="O18" i="4" s="1"/>
  <c r="I22" i="4"/>
  <c r="I20" i="4" s="1"/>
  <c r="I24" i="4" s="1"/>
  <c r="I1" i="4"/>
  <c r="P8" i="4"/>
  <c r="K7" i="4"/>
  <c r="M9" i="4"/>
  <c r="J6" i="4"/>
  <c r="J11" i="4" s="1"/>
  <c r="P12" i="4" l="1"/>
  <c r="P14" i="4" s="1"/>
  <c r="P18" i="4" s="1"/>
  <c r="J22" i="4"/>
  <c r="J20" i="4" s="1"/>
  <c r="J24" i="4" s="1"/>
  <c r="J1" i="4"/>
  <c r="Q8" i="4"/>
  <c r="K6" i="4"/>
  <c r="K11" i="4" s="1"/>
  <c r="N9" i="4"/>
  <c r="L7" i="4"/>
  <c r="Q12" i="4" l="1"/>
  <c r="Q14" i="4" s="1"/>
  <c r="Q18" i="4" s="1"/>
  <c r="K22" i="4"/>
  <c r="K20" i="4" s="1"/>
  <c r="K24" i="4" s="1"/>
  <c r="K1" i="4"/>
  <c r="L6" i="4"/>
  <c r="L11" i="4" s="1"/>
  <c r="M7" i="4"/>
  <c r="R8" i="4"/>
  <c r="O9" i="4"/>
  <c r="R12" i="4" l="1"/>
  <c r="R14" i="4" s="1"/>
  <c r="R18" i="4" s="1"/>
  <c r="L22" i="4"/>
  <c r="L20" i="4" s="1"/>
  <c r="L24" i="4" s="1"/>
  <c r="L1" i="4"/>
  <c r="M6" i="4"/>
  <c r="M11" i="4" s="1"/>
  <c r="P9" i="4"/>
  <c r="S8" i="4"/>
  <c r="N7" i="4"/>
  <c r="S12" i="4" l="1"/>
  <c r="S14" i="4" s="1"/>
  <c r="S18" i="4" s="1"/>
  <c r="M22" i="4"/>
  <c r="M20" i="4" s="1"/>
  <c r="M24" i="4" s="1"/>
  <c r="M1" i="4"/>
  <c r="Q9" i="4"/>
  <c r="T8" i="4"/>
  <c r="N6" i="4"/>
  <c r="N11" i="4" s="1"/>
  <c r="O7" i="4"/>
  <c r="T12" i="4" l="1"/>
  <c r="T14" i="4" s="1"/>
  <c r="T18" i="4" s="1"/>
  <c r="N22" i="4"/>
  <c r="N20" i="4" s="1"/>
  <c r="N24" i="4" s="1"/>
  <c r="N1" i="4"/>
  <c r="O6" i="4"/>
  <c r="O11" i="4" s="1"/>
  <c r="R9" i="4"/>
  <c r="U8" i="4"/>
  <c r="P7" i="4"/>
  <c r="U12" i="4" l="1"/>
  <c r="U14" i="4" s="1"/>
  <c r="U18" i="4" s="1"/>
  <c r="O22" i="4"/>
  <c r="O20" i="4" s="1"/>
  <c r="O24" i="4" s="1"/>
  <c r="O1" i="4"/>
  <c r="P6" i="4"/>
  <c r="P11" i="4" s="1"/>
  <c r="S9" i="4"/>
  <c r="V8" i="4"/>
  <c r="Q7" i="4"/>
  <c r="V12" i="4" l="1"/>
  <c r="V14" i="4" s="1"/>
  <c r="V18" i="4" s="1"/>
  <c r="P22" i="4"/>
  <c r="P20" i="4" s="1"/>
  <c r="P24" i="4" s="1"/>
  <c r="P1" i="4"/>
  <c r="T9" i="4"/>
  <c r="W8" i="4"/>
  <c r="Q6" i="4"/>
  <c r="Q11" i="4" s="1"/>
  <c r="R7" i="4"/>
  <c r="W12" i="4" l="1"/>
  <c r="W14" i="4" s="1"/>
  <c r="W18" i="4" s="1"/>
  <c r="Q22" i="4"/>
  <c r="Q20" i="4" s="1"/>
  <c r="Q24" i="4" s="1"/>
  <c r="Q1" i="4"/>
  <c r="U9" i="4"/>
  <c r="S7" i="4"/>
  <c r="R6" i="4"/>
  <c r="R11" i="4" s="1"/>
  <c r="X8" i="4"/>
  <c r="X12" i="4" l="1"/>
  <c r="X14" i="4" s="1"/>
  <c r="X18" i="4" s="1"/>
  <c r="R22" i="4"/>
  <c r="R20" i="4" s="1"/>
  <c r="R24" i="4" s="1"/>
  <c r="R1" i="4"/>
  <c r="Y8" i="4"/>
  <c r="S6" i="4"/>
  <c r="S11" i="4" s="1"/>
  <c r="V9" i="4"/>
  <c r="T7" i="4"/>
  <c r="Y12" i="4" l="1"/>
  <c r="Y14" i="4" s="1"/>
  <c r="Y18" i="4" s="1"/>
  <c r="S22" i="4"/>
  <c r="S20" i="4" s="1"/>
  <c r="S24" i="4" s="1"/>
  <c r="S1" i="4"/>
  <c r="W9" i="4"/>
  <c r="T6" i="4"/>
  <c r="T11" i="4" s="1"/>
  <c r="Z8" i="4"/>
  <c r="U7" i="4"/>
  <c r="Z12" i="4" l="1"/>
  <c r="Z14" i="4" s="1"/>
  <c r="Z18" i="4" s="1"/>
  <c r="T22" i="4"/>
  <c r="T20" i="4" s="1"/>
  <c r="T24" i="4" s="1"/>
  <c r="T1" i="4"/>
  <c r="U6" i="4"/>
  <c r="U11" i="4" s="1"/>
  <c r="X9" i="4"/>
  <c r="AA8" i="4"/>
  <c r="V7" i="4"/>
  <c r="AA12" i="4" l="1"/>
  <c r="AA14" i="4" s="1"/>
  <c r="AA18" i="4" s="1"/>
  <c r="U22" i="4"/>
  <c r="U20" i="4" s="1"/>
  <c r="U24" i="4" s="1"/>
  <c r="U1" i="4"/>
  <c r="Y9" i="4"/>
  <c r="AB8" i="4"/>
  <c r="V6" i="4"/>
  <c r="V11" i="4" s="1"/>
  <c r="W7" i="4"/>
  <c r="AB12" i="4" l="1"/>
  <c r="AB14" i="4" s="1"/>
  <c r="AB18" i="4" s="1"/>
  <c r="V22" i="4"/>
  <c r="V20" i="4" s="1"/>
  <c r="V24" i="4" s="1"/>
  <c r="V1" i="4"/>
  <c r="W6" i="4"/>
  <c r="W11" i="4" s="1"/>
  <c r="Z9" i="4"/>
  <c r="AC8" i="4"/>
  <c r="X7" i="4"/>
  <c r="AC12" i="4" l="1"/>
  <c r="AC14" i="4" s="1"/>
  <c r="AC18" i="4" s="1"/>
  <c r="W22" i="4"/>
  <c r="W20" i="4" s="1"/>
  <c r="W24" i="4" s="1"/>
  <c r="W1" i="4"/>
  <c r="AD8" i="4"/>
  <c r="AA9" i="4"/>
  <c r="X6" i="4"/>
  <c r="X11" i="4" s="1"/>
  <c r="Y7" i="4"/>
  <c r="AD12" i="4" l="1"/>
  <c r="AD14" i="4" s="1"/>
  <c r="AD18" i="4" s="1"/>
  <c r="X22" i="4"/>
  <c r="X20" i="4" s="1"/>
  <c r="X24" i="4" s="1"/>
  <c r="X1" i="4"/>
  <c r="AB9" i="4"/>
  <c r="AE8" i="4"/>
  <c r="Z7" i="4"/>
  <c r="Y6" i="4"/>
  <c r="Y11" i="4" s="1"/>
  <c r="AE12" i="4" l="1"/>
  <c r="AE14" i="4" s="1"/>
  <c r="AE18" i="4" s="1"/>
  <c r="Y22" i="4"/>
  <c r="Y20" i="4" s="1"/>
  <c r="Y24" i="4" s="1"/>
  <c r="Y1" i="4"/>
  <c r="AF8" i="4"/>
  <c r="AC9" i="4"/>
  <c r="Z6" i="4"/>
  <c r="Z11" i="4" s="1"/>
  <c r="AA7" i="4"/>
  <c r="AF12" i="4" l="1"/>
  <c r="AF14" i="4" s="1"/>
  <c r="AF18" i="4" s="1"/>
  <c r="Z22" i="4"/>
  <c r="Z20" i="4" s="1"/>
  <c r="Z24" i="4" s="1"/>
  <c r="Z1" i="4"/>
  <c r="AB7" i="4"/>
  <c r="AA6" i="4"/>
  <c r="AA11" i="4" s="1"/>
  <c r="AG8" i="4"/>
  <c r="AD9" i="4"/>
  <c r="AG12" i="4" l="1"/>
  <c r="AG14" i="4" s="1"/>
  <c r="AG18" i="4" s="1"/>
  <c r="AA22" i="4"/>
  <c r="AA20" i="4" s="1"/>
  <c r="AA24" i="4" s="1"/>
  <c r="AA1" i="4"/>
  <c r="AH8" i="4"/>
  <c r="AE9" i="4"/>
  <c r="AC7" i="4"/>
  <c r="AB6" i="4"/>
  <c r="AB11" i="4" s="1"/>
  <c r="AH12" i="4" l="1"/>
  <c r="AH14" i="4" s="1"/>
  <c r="AH18" i="4" s="1"/>
  <c r="AB22" i="4"/>
  <c r="AB20" i="4" s="1"/>
  <c r="AB24" i="4" s="1"/>
  <c r="AB1" i="4"/>
  <c r="AF9" i="4"/>
  <c r="AC6" i="4"/>
  <c r="AC11" i="4" s="1"/>
  <c r="AI8" i="4"/>
  <c r="AD7" i="4"/>
  <c r="AI12" i="4" l="1"/>
  <c r="AI14" i="4" s="1"/>
  <c r="AI18" i="4" s="1"/>
  <c r="AC22" i="4"/>
  <c r="AC20" i="4" s="1"/>
  <c r="AC24" i="4" s="1"/>
  <c r="AC1" i="4"/>
  <c r="AJ8" i="4"/>
  <c r="AG9" i="4"/>
  <c r="AD6" i="4"/>
  <c r="AD11" i="4" s="1"/>
  <c r="AE7" i="4"/>
  <c r="AJ12" i="4" l="1"/>
  <c r="AJ14" i="4" s="1"/>
  <c r="AJ18" i="4" s="1"/>
  <c r="AD22" i="4"/>
  <c r="AD20" i="4" s="1"/>
  <c r="AD24" i="4" s="1"/>
  <c r="AD1" i="4"/>
  <c r="AE6" i="4"/>
  <c r="AE11" i="4" s="1"/>
  <c r="AH9" i="4"/>
  <c r="AF7" i="4"/>
  <c r="AK8" i="4"/>
  <c r="AK12" i="4" l="1"/>
  <c r="AK14" i="4" s="1"/>
  <c r="AK18" i="4" s="1"/>
  <c r="AE22" i="4"/>
  <c r="AE20" i="4" s="1"/>
  <c r="AE24" i="4" s="1"/>
  <c r="AE1" i="4"/>
  <c r="AL8" i="4"/>
  <c r="AI9" i="4"/>
  <c r="AF6" i="4"/>
  <c r="AF11" i="4" s="1"/>
  <c r="AG7" i="4"/>
  <c r="AL12" i="4" l="1"/>
  <c r="AL14" i="4" s="1"/>
  <c r="AL18" i="4" s="1"/>
  <c r="AF22" i="4"/>
  <c r="AF20" i="4" s="1"/>
  <c r="AF24" i="4" s="1"/>
  <c r="AF1" i="4"/>
  <c r="AJ9" i="4"/>
  <c r="AG6" i="4"/>
  <c r="AG11" i="4" s="1"/>
  <c r="AM8" i="4"/>
  <c r="AH7" i="4"/>
  <c r="AM12" i="4" l="1"/>
  <c r="AM14" i="4" s="1"/>
  <c r="AM18" i="4" s="1"/>
  <c r="AG22" i="4"/>
  <c r="AG20" i="4" s="1"/>
  <c r="AG24" i="4" s="1"/>
  <c r="AG1" i="4"/>
  <c r="AN8" i="4"/>
  <c r="AK9" i="4"/>
  <c r="AI7" i="4"/>
  <c r="AH6" i="4"/>
  <c r="AH11" i="4" s="1"/>
  <c r="AN12" i="4" l="1"/>
  <c r="AN14" i="4" s="1"/>
  <c r="AN18" i="4" s="1"/>
  <c r="AH22" i="4"/>
  <c r="AH20" i="4" s="1"/>
  <c r="AH24" i="4" s="1"/>
  <c r="AH1" i="4"/>
  <c r="AI6" i="4"/>
  <c r="AI11" i="4" s="1"/>
  <c r="AL9" i="4"/>
  <c r="AJ7" i="4"/>
  <c r="AO8" i="4"/>
  <c r="AO12" i="4" l="1"/>
  <c r="AO14" i="4" s="1"/>
  <c r="AO18" i="4" s="1"/>
  <c r="AI22" i="4"/>
  <c r="AI20" i="4" s="1"/>
  <c r="AI24" i="4" s="1"/>
  <c r="AI1" i="4"/>
  <c r="AP8" i="4"/>
  <c r="AM9" i="4"/>
  <c r="AJ6" i="4"/>
  <c r="AJ11" i="4" s="1"/>
  <c r="AK7" i="4"/>
  <c r="AP12" i="4" l="1"/>
  <c r="AP14" i="4" s="1"/>
  <c r="AP18" i="4" s="1"/>
  <c r="AJ22" i="4"/>
  <c r="AJ20" i="4" s="1"/>
  <c r="AJ24" i="4" s="1"/>
  <c r="AJ1" i="4"/>
  <c r="AN9" i="4"/>
  <c r="AK6" i="4"/>
  <c r="AK11" i="4" s="1"/>
  <c r="AQ8" i="4"/>
  <c r="AL7" i="4"/>
  <c r="AQ12" i="4" l="1"/>
  <c r="AQ14" i="4" s="1"/>
  <c r="AQ18" i="4" s="1"/>
  <c r="AK22" i="4"/>
  <c r="AK20" i="4" s="1"/>
  <c r="AK24" i="4" s="1"/>
  <c r="AK1" i="4"/>
  <c r="AR8" i="4"/>
  <c r="AO9" i="4"/>
  <c r="AM7" i="4"/>
  <c r="AL6" i="4"/>
  <c r="AL11" i="4" s="1"/>
  <c r="AR12" i="4" l="1"/>
  <c r="AR14" i="4" s="1"/>
  <c r="AR18" i="4" s="1"/>
  <c r="AL22" i="4"/>
  <c r="AL20" i="4" s="1"/>
  <c r="AL24" i="4" s="1"/>
  <c r="AL1" i="4"/>
  <c r="AM6" i="4"/>
  <c r="AM11" i="4" s="1"/>
  <c r="AP9" i="4"/>
  <c r="AN7" i="4"/>
  <c r="AS8" i="4"/>
  <c r="AS12" i="4" l="1"/>
  <c r="AS14" i="4" s="1"/>
  <c r="AS18" i="4" s="1"/>
  <c r="AM22" i="4"/>
  <c r="AM20" i="4" s="1"/>
  <c r="AM24" i="4" s="1"/>
  <c r="AM1" i="4"/>
  <c r="AT8" i="4"/>
  <c r="AQ9" i="4"/>
  <c r="AN6" i="4"/>
  <c r="AN11" i="4" s="1"/>
  <c r="AO7" i="4"/>
  <c r="AT12" i="4" l="1"/>
  <c r="AT14" i="4" s="1"/>
  <c r="AT18" i="4" s="1"/>
  <c r="AN22" i="4"/>
  <c r="AN20" i="4" s="1"/>
  <c r="AN24" i="4" s="1"/>
  <c r="AN1" i="4"/>
  <c r="AR9" i="4"/>
  <c r="AO6" i="4"/>
  <c r="AO11" i="4" s="1"/>
  <c r="AU8" i="4"/>
  <c r="AP7" i="4"/>
  <c r="AU12" i="4" l="1"/>
  <c r="AU14" i="4" s="1"/>
  <c r="AU18" i="4" s="1"/>
  <c r="AO22" i="4"/>
  <c r="AO20" i="4" s="1"/>
  <c r="AO24" i="4" s="1"/>
  <c r="AO1" i="4"/>
  <c r="AV8" i="4"/>
  <c r="AS9" i="4"/>
  <c r="AQ7" i="4"/>
  <c r="AP6" i="4"/>
  <c r="AP11" i="4" s="1"/>
  <c r="AV12" i="4" l="1"/>
  <c r="AV14" i="4" s="1"/>
  <c r="AV18" i="4" s="1"/>
  <c r="AP22" i="4"/>
  <c r="AP20" i="4" s="1"/>
  <c r="AP24" i="4" s="1"/>
  <c r="AP1" i="4"/>
  <c r="AQ6" i="4"/>
  <c r="AQ11" i="4" s="1"/>
  <c r="AT9" i="4"/>
  <c r="AR7" i="4"/>
  <c r="AW8" i="4"/>
  <c r="AW12" i="4" l="1"/>
  <c r="AW14" i="4" s="1"/>
  <c r="AW18" i="4" s="1"/>
  <c r="AQ22" i="4"/>
  <c r="AQ20" i="4" s="1"/>
  <c r="AQ24" i="4" s="1"/>
  <c r="AQ1" i="4"/>
  <c r="AU9" i="4"/>
  <c r="AX8" i="4"/>
  <c r="AS7" i="4"/>
  <c r="AR6" i="4"/>
  <c r="AR11" i="4" s="1"/>
  <c r="AX12" i="4" l="1"/>
  <c r="AX14" i="4" s="1"/>
  <c r="AX18" i="4" s="1"/>
  <c r="AR22" i="4"/>
  <c r="AR20" i="4" s="1"/>
  <c r="AR24" i="4" s="1"/>
  <c r="AR1" i="4"/>
  <c r="AS6" i="4"/>
  <c r="AS11" i="4" s="1"/>
  <c r="AV9" i="4"/>
  <c r="AY8" i="4"/>
  <c r="AT7" i="4"/>
  <c r="AY12" i="4" l="1"/>
  <c r="AY14" i="4" s="1"/>
  <c r="AY18" i="4" s="1"/>
  <c r="AS22" i="4"/>
  <c r="AS20" i="4" s="1"/>
  <c r="AS24" i="4" s="1"/>
  <c r="AS1" i="4"/>
  <c r="AT6" i="4"/>
  <c r="AT11" i="4" s="1"/>
  <c r="AW9" i="4"/>
  <c r="AZ8" i="4"/>
  <c r="AU7" i="4"/>
  <c r="AZ12" i="4" l="1"/>
  <c r="AZ14" i="4" s="1"/>
  <c r="AZ18" i="4" s="1"/>
  <c r="AT22" i="4"/>
  <c r="AT20" i="4" s="1"/>
  <c r="AT24" i="4" s="1"/>
  <c r="AT1" i="4"/>
  <c r="AX9" i="4"/>
  <c r="BA8" i="4"/>
  <c r="AU6" i="4"/>
  <c r="AU11" i="4" s="1"/>
  <c r="AV7" i="4"/>
  <c r="BA12" i="4" l="1"/>
  <c r="BA14" i="4" s="1"/>
  <c r="BA18" i="4" s="1"/>
  <c r="AU22" i="4"/>
  <c r="AU20" i="4" s="1"/>
  <c r="AU24" i="4" s="1"/>
  <c r="AU1" i="4"/>
  <c r="BB8" i="4"/>
  <c r="AY9" i="4"/>
  <c r="AV6" i="4"/>
  <c r="AV11" i="4" s="1"/>
  <c r="AW7" i="4"/>
  <c r="BB12" i="4" l="1"/>
  <c r="BB14" i="4" s="1"/>
  <c r="BB18" i="4" s="1"/>
  <c r="AV22" i="4"/>
  <c r="AV20" i="4" s="1"/>
  <c r="AV24" i="4" s="1"/>
  <c r="AV1" i="4"/>
  <c r="AW6" i="4"/>
  <c r="AW11" i="4" s="1"/>
  <c r="AZ9" i="4"/>
  <c r="BC8" i="4"/>
  <c r="AX7" i="4"/>
  <c r="BC12" i="4" l="1"/>
  <c r="BC14" i="4" s="1"/>
  <c r="BC18" i="4" s="1"/>
  <c r="AW22" i="4"/>
  <c r="AW20" i="4" s="1"/>
  <c r="AW24" i="4" s="1"/>
  <c r="AW1" i="4"/>
  <c r="AX6" i="4"/>
  <c r="AX11" i="4" s="1"/>
  <c r="BA9" i="4"/>
  <c r="BD8" i="4"/>
  <c r="AY7" i="4"/>
  <c r="BD12" i="4" l="1"/>
  <c r="BD14" i="4" s="1"/>
  <c r="BD18" i="4" s="1"/>
  <c r="AX22" i="4"/>
  <c r="AX20" i="4" s="1"/>
  <c r="AX24" i="4" s="1"/>
  <c r="AX1" i="4"/>
  <c r="BB9" i="4"/>
  <c r="BE8" i="4"/>
  <c r="AY6" i="4"/>
  <c r="AY11" i="4" s="1"/>
  <c r="AZ7" i="4"/>
  <c r="BE12" i="4" l="1"/>
  <c r="BE14" i="4" s="1"/>
  <c r="BE18" i="4" s="1"/>
  <c r="AY22" i="4"/>
  <c r="AY20" i="4" s="1"/>
  <c r="AY24" i="4" s="1"/>
  <c r="AY1" i="4"/>
  <c r="BC9" i="4"/>
  <c r="BF8" i="4"/>
  <c r="AZ6" i="4"/>
  <c r="AZ11" i="4" s="1"/>
  <c r="BA7" i="4"/>
  <c r="BF12" i="4" l="1"/>
  <c r="BF14" i="4" s="1"/>
  <c r="BF18" i="4" s="1"/>
  <c r="AZ22" i="4"/>
  <c r="AZ20" i="4" s="1"/>
  <c r="AZ24" i="4" s="1"/>
  <c r="AZ1" i="4"/>
  <c r="BA6" i="4"/>
  <c r="BA11" i="4" s="1"/>
  <c r="BD9" i="4"/>
  <c r="BG8" i="4"/>
  <c r="BB7" i="4"/>
  <c r="BG12" i="4" l="1"/>
  <c r="BG14" i="4" s="1"/>
  <c r="BG18" i="4" s="1"/>
  <c r="BA22" i="4"/>
  <c r="BA20" i="4" s="1"/>
  <c r="BA24" i="4" s="1"/>
  <c r="BA1" i="4"/>
  <c r="BB6" i="4"/>
  <c r="BB11" i="4" s="1"/>
  <c r="BH8" i="4"/>
  <c r="BE9" i="4"/>
  <c r="BC7" i="4"/>
  <c r="BH12" i="4" l="1"/>
  <c r="BH14" i="4" s="1"/>
  <c r="BH18" i="4" s="1"/>
  <c r="BB22" i="4"/>
  <c r="BB20" i="4" s="1"/>
  <c r="BB24" i="4" s="1"/>
  <c r="BB1" i="4"/>
  <c r="BI8" i="4"/>
  <c r="BC6" i="4"/>
  <c r="BC11" i="4" s="1"/>
  <c r="BF9" i="4"/>
  <c r="BD7" i="4"/>
  <c r="BI12" i="4" l="1"/>
  <c r="BI14" i="4" s="1"/>
  <c r="BI18" i="4" s="1"/>
  <c r="BC22" i="4"/>
  <c r="BC20" i="4" s="1"/>
  <c r="BC24" i="4" s="1"/>
  <c r="BC1" i="4"/>
  <c r="BJ8" i="4"/>
  <c r="BG9" i="4"/>
  <c r="BD6" i="4"/>
  <c r="BD11" i="4" s="1"/>
  <c r="BE7" i="4"/>
  <c r="BJ12" i="4" l="1"/>
  <c r="BJ14" i="4" s="1"/>
  <c r="BJ18" i="4" s="1"/>
  <c r="BD22" i="4"/>
  <c r="BD20" i="4" s="1"/>
  <c r="BD24" i="4" s="1"/>
  <c r="BD1" i="4"/>
  <c r="BH9" i="4"/>
  <c r="BK8" i="4"/>
  <c r="BE6" i="4"/>
  <c r="BE11" i="4" s="1"/>
  <c r="BF7" i="4"/>
  <c r="BK12" i="4" l="1"/>
  <c r="BK14" i="4" s="1"/>
  <c r="BK18" i="4" s="1"/>
  <c r="BE22" i="4"/>
  <c r="BE20" i="4" s="1"/>
  <c r="BE24" i="4" s="1"/>
  <c r="BE1" i="4"/>
  <c r="BI9" i="4"/>
  <c r="BF6" i="4"/>
  <c r="BF11" i="4" s="1"/>
  <c r="BL8" i="4"/>
  <c r="BG7" i="4"/>
  <c r="BL12" i="4" l="1"/>
  <c r="BL14" i="4" s="1"/>
  <c r="BL18" i="4" s="1"/>
  <c r="BF22" i="4"/>
  <c r="BF20" i="4" s="1"/>
  <c r="BF24" i="4" s="1"/>
  <c r="BF1" i="4"/>
  <c r="BM8" i="4"/>
  <c r="BG6" i="4"/>
  <c r="BG11" i="4" s="1"/>
  <c r="BJ9" i="4"/>
  <c r="BH7" i="4"/>
  <c r="BM12" i="4" l="1"/>
  <c r="BM14" i="4" s="1"/>
  <c r="BM18" i="4" s="1"/>
  <c r="BG22" i="4"/>
  <c r="BG20" i="4" s="1"/>
  <c r="BG24" i="4" s="1"/>
  <c r="BG1" i="4"/>
  <c r="BK9" i="4"/>
  <c r="BH6" i="4"/>
  <c r="BH11" i="4" s="1"/>
  <c r="BN8" i="4"/>
  <c r="BI7" i="4"/>
  <c r="BO8" i="4" s="1"/>
  <c r="BO12" i="4" s="1"/>
  <c r="BO14" i="4" s="1"/>
  <c r="BO18" i="4" s="1"/>
  <c r="BN12" i="4" l="1"/>
  <c r="BH22" i="4"/>
  <c r="BH20" i="4" s="1"/>
  <c r="BH24" i="4" s="1"/>
  <c r="BH1" i="4"/>
  <c r="BI6" i="4"/>
  <c r="BI11" i="4" s="1"/>
  <c r="BL9" i="4"/>
  <c r="BJ7" i="4"/>
  <c r="BP8" i="4" s="1"/>
  <c r="BP12" i="4" s="1"/>
  <c r="BP14" i="4" s="1"/>
  <c r="BP18" i="4" s="1"/>
  <c r="BI22" i="4" l="1"/>
  <c r="BI20" i="4" s="1"/>
  <c r="BI24" i="4" s="1"/>
  <c r="BI1" i="4"/>
  <c r="BN14" i="4"/>
  <c r="BN18" i="4" s="1"/>
  <c r="BJ6" i="4"/>
  <c r="BJ11" i="4" s="1"/>
  <c r="BM9" i="4"/>
  <c r="BK7" i="4"/>
  <c r="BQ8" i="4" s="1"/>
  <c r="BQ12" i="4" s="1"/>
  <c r="BQ14" i="4" s="1"/>
  <c r="BQ18" i="4" s="1"/>
  <c r="BJ22" i="4" l="1"/>
  <c r="BJ20" i="4" s="1"/>
  <c r="BJ24" i="4" s="1"/>
  <c r="BJ1" i="4"/>
  <c r="BK6" i="4"/>
  <c r="BK11" i="4" s="1"/>
  <c r="BN9" i="4"/>
  <c r="BL7" i="4"/>
  <c r="BO9" i="4" l="1"/>
  <c r="BR8" i="4"/>
  <c r="BK22" i="4"/>
  <c r="BK20" i="4" s="1"/>
  <c r="BK24" i="4" s="1"/>
  <c r="BK1" i="4"/>
  <c r="BL6" i="4"/>
  <c r="BL11" i="4" s="1"/>
  <c r="BM7" i="4"/>
  <c r="BR12" i="4" l="1"/>
  <c r="BP9" i="4"/>
  <c r="BS8" i="4"/>
  <c r="BS12" i="4" s="1"/>
  <c r="BS14" i="4" s="1"/>
  <c r="BS18" i="4" s="1"/>
  <c r="BL22" i="4"/>
  <c r="BL20" i="4" s="1"/>
  <c r="BL24" i="4" s="1"/>
  <c r="BL1" i="4"/>
  <c r="BM6" i="4"/>
  <c r="BM11" i="4" s="1"/>
  <c r="BN7" i="4"/>
  <c r="BT8" i="4" l="1"/>
  <c r="BQ9" i="4"/>
  <c r="BR14" i="4"/>
  <c r="BR18" i="4" s="1"/>
  <c r="BM22" i="4"/>
  <c r="BM20" i="4" s="1"/>
  <c r="BM24" i="4" s="1"/>
  <c r="BM1" i="4"/>
  <c r="BO7" i="4"/>
  <c r="BN6" i="4"/>
  <c r="BN11" i="4" s="1"/>
  <c r="BO6" i="4" l="1"/>
  <c r="BO11" i="4" s="1"/>
  <c r="BR9" i="4"/>
  <c r="BU8" i="4"/>
  <c r="BU12" i="4" s="1"/>
  <c r="BU14" i="4" s="1"/>
  <c r="BU18" i="4" s="1"/>
  <c r="BT12" i="4"/>
  <c r="BO1" i="4"/>
  <c r="BN22" i="4"/>
  <c r="BN20" i="4" s="1"/>
  <c r="BN24" i="4" s="1"/>
  <c r="BN1" i="4"/>
  <c r="BP7" i="4"/>
  <c r="BO22" i="4" l="1"/>
  <c r="BO20" i="4" s="1"/>
  <c r="BO24" i="4" s="1"/>
  <c r="BT14" i="4"/>
  <c r="BT18" i="4" s="1"/>
  <c r="BS9" i="4"/>
  <c r="BV8" i="4"/>
  <c r="BQ7" i="4"/>
  <c r="BP6" i="4"/>
  <c r="BP11" i="4" s="1"/>
  <c r="BV12" i="4" l="1"/>
  <c r="BW8" i="4"/>
  <c r="BW12" i="4" s="1"/>
  <c r="BW14" i="4" s="1"/>
  <c r="BW18" i="4" s="1"/>
  <c r="BT9" i="4"/>
  <c r="BP22" i="4"/>
  <c r="BP20" i="4" s="1"/>
  <c r="BP24" i="4" s="1"/>
  <c r="BP1" i="4"/>
  <c r="BR7" i="4"/>
  <c r="BQ6" i="4"/>
  <c r="BQ11" i="4" s="1"/>
  <c r="BX8" i="4" l="1"/>
  <c r="BX12" i="4" s="1"/>
  <c r="BX14" i="4" s="1"/>
  <c r="BX18" i="4" s="1"/>
  <c r="BU9" i="4"/>
  <c r="BV14" i="4"/>
  <c r="BV18" i="4" s="1"/>
  <c r="BQ22" i="4"/>
  <c r="BQ20" i="4" s="1"/>
  <c r="BQ24" i="4" s="1"/>
  <c r="BQ1" i="4"/>
  <c r="BR6" i="4"/>
  <c r="BR11" i="4" s="1"/>
  <c r="BS7" i="4"/>
  <c r="BV9" i="4" l="1"/>
  <c r="BY8" i="4"/>
  <c r="BY12" i="4" s="1"/>
  <c r="BY14" i="4" s="1"/>
  <c r="BY18" i="4" s="1"/>
  <c r="BR22" i="4"/>
  <c r="BR20" i="4" s="1"/>
  <c r="BR24" i="4" s="1"/>
  <c r="BR1" i="4"/>
  <c r="BS6" i="4"/>
  <c r="BS11" i="4" s="1"/>
  <c r="BT7" i="4"/>
  <c r="BW9" i="4" l="1"/>
  <c r="BZ8" i="4"/>
  <c r="BZ12" i="4" s="1"/>
  <c r="BZ14" i="4" s="1"/>
  <c r="BZ18" i="4" s="1"/>
  <c r="BS22" i="4"/>
  <c r="BS20" i="4" s="1"/>
  <c r="BS24" i="4" s="1"/>
  <c r="BS1" i="4"/>
  <c r="BT6" i="4"/>
  <c r="BT11" i="4" s="1"/>
  <c r="BU7" i="4"/>
  <c r="BX9" i="4" l="1"/>
  <c r="CA8" i="4"/>
  <c r="CA12" i="4" s="1"/>
  <c r="CA14" i="4" s="1"/>
  <c r="CA18" i="4" s="1"/>
  <c r="BT22" i="4"/>
  <c r="BT20" i="4" s="1"/>
  <c r="BT24" i="4" s="1"/>
  <c r="BT1" i="4"/>
  <c r="BU6" i="4"/>
  <c r="BU11" i="4" s="1"/>
  <c r="BV7" i="4"/>
  <c r="CB8" i="4" l="1"/>
  <c r="CB12" i="4" s="1"/>
  <c r="CB14" i="4" s="1"/>
  <c r="CB18" i="4" s="1"/>
  <c r="BY9" i="4"/>
  <c r="BU22" i="4"/>
  <c r="BU20" i="4" s="1"/>
  <c r="BU24" i="4" s="1"/>
  <c r="BU1" i="4"/>
  <c r="BV6" i="4"/>
  <c r="BV11" i="4" s="1"/>
  <c r="BW7" i="4"/>
  <c r="CC8" i="4" l="1"/>
  <c r="CC12" i="4" s="1"/>
  <c r="CC14" i="4" s="1"/>
  <c r="CC18" i="4" s="1"/>
  <c r="BZ9" i="4"/>
  <c r="BV22" i="4"/>
  <c r="BV20" i="4" s="1"/>
  <c r="BV24" i="4" s="1"/>
  <c r="BV1" i="4"/>
  <c r="BW6" i="4"/>
  <c r="BW11" i="4" s="1"/>
  <c r="BX7" i="4"/>
  <c r="CA9" i="4" l="1"/>
  <c r="CD8" i="4"/>
  <c r="CD12" i="4" s="1"/>
  <c r="CD14" i="4" s="1"/>
  <c r="CD18" i="4" s="1"/>
  <c r="BW22" i="4"/>
  <c r="BW20" i="4" s="1"/>
  <c r="BW24" i="4" s="1"/>
  <c r="BW1" i="4"/>
  <c r="BY7" i="4"/>
  <c r="BX6" i="4"/>
  <c r="BX11" i="4" s="1"/>
  <c r="CB9" i="4" l="1"/>
  <c r="CE8" i="4"/>
  <c r="CE12" i="4" s="1"/>
  <c r="CE14" i="4" s="1"/>
  <c r="CE18" i="4" s="1"/>
  <c r="BX22" i="4"/>
  <c r="BX20" i="4" s="1"/>
  <c r="BX24" i="4" s="1"/>
  <c r="BX1" i="4"/>
  <c r="BZ7" i="4"/>
  <c r="BY6" i="4"/>
  <c r="BY11" i="4" s="1"/>
  <c r="CF8" i="4" l="1"/>
  <c r="CF12" i="4" s="1"/>
  <c r="CF14" i="4" s="1"/>
  <c r="CF18" i="4" s="1"/>
  <c r="CC9" i="4"/>
  <c r="BY22" i="4"/>
  <c r="BY20" i="4" s="1"/>
  <c r="BY24" i="4" s="1"/>
  <c r="BY1" i="4"/>
  <c r="BZ6" i="4"/>
  <c r="BZ11" i="4" s="1"/>
  <c r="CA7" i="4"/>
  <c r="CD9" i="4" l="1"/>
  <c r="CG8" i="4"/>
  <c r="CG12" i="4" s="1"/>
  <c r="CG14" i="4" s="1"/>
  <c r="CG18" i="4" s="1"/>
  <c r="BZ22" i="4"/>
  <c r="BZ20" i="4" s="1"/>
  <c r="BZ24" i="4" s="1"/>
  <c r="BZ1" i="4"/>
  <c r="CA6" i="4"/>
  <c r="CA11" i="4" s="1"/>
  <c r="CB7" i="4"/>
  <c r="CE9" i="4" l="1"/>
  <c r="CH8" i="4"/>
  <c r="CH12" i="4" s="1"/>
  <c r="CH14" i="4" s="1"/>
  <c r="CH18" i="4" s="1"/>
  <c r="CA22" i="4"/>
  <c r="CA20" i="4" s="1"/>
  <c r="CA24" i="4" s="1"/>
  <c r="CA1" i="4"/>
  <c r="CC7" i="4"/>
  <c r="CB6" i="4"/>
  <c r="CB11" i="4" s="1"/>
  <c r="CF9" i="4" l="1"/>
  <c r="CI8" i="4"/>
  <c r="CI12" i="4" s="1"/>
  <c r="CI14" i="4" s="1"/>
  <c r="CI18" i="4" s="1"/>
  <c r="CB22" i="4"/>
  <c r="CB20" i="4" s="1"/>
  <c r="CB24" i="4" s="1"/>
  <c r="CB1" i="4"/>
  <c r="CD7" i="4"/>
  <c r="CC6" i="4"/>
  <c r="CC11" i="4" s="1"/>
  <c r="CG9" i="4" l="1"/>
  <c r="CJ8" i="4"/>
  <c r="CJ12" i="4" s="1"/>
  <c r="CJ14" i="4" s="1"/>
  <c r="CJ18" i="4" s="1"/>
  <c r="CC22" i="4"/>
  <c r="CC20" i="4" s="1"/>
  <c r="CC24" i="4" s="1"/>
  <c r="CC1" i="4"/>
  <c r="CD6" i="4"/>
  <c r="CD11" i="4" s="1"/>
  <c r="CE7" i="4"/>
  <c r="CK8" i="4" l="1"/>
  <c r="CK12" i="4" s="1"/>
  <c r="CK14" i="4" s="1"/>
  <c r="CK18" i="4" s="1"/>
  <c r="CH9" i="4"/>
  <c r="CD22" i="4"/>
  <c r="CD20" i="4" s="1"/>
  <c r="CD24" i="4" s="1"/>
  <c r="CD1" i="4"/>
  <c r="CE6" i="4"/>
  <c r="CE11" i="4" s="1"/>
  <c r="CF7" i="4"/>
  <c r="CL8" i="4" l="1"/>
  <c r="CI9" i="4"/>
  <c r="CE22" i="4"/>
  <c r="CE20" i="4" s="1"/>
  <c r="CE24" i="4" s="1"/>
  <c r="CE1" i="4"/>
  <c r="CG7" i="4"/>
  <c r="CJ9" i="4" s="1"/>
  <c r="CF6" i="4"/>
  <c r="CF11" i="4" s="1"/>
  <c r="CL12" i="4" l="1"/>
  <c r="B23" i="4" s="1"/>
  <c r="B22" i="4"/>
  <c r="CF22" i="4"/>
  <c r="CF20" i="4" s="1"/>
  <c r="CF24" i="4" s="1"/>
  <c r="CF1" i="4"/>
  <c r="CH7" i="4"/>
  <c r="CK9" i="4" s="1"/>
  <c r="CG6" i="4"/>
  <c r="CG11" i="4" s="1"/>
  <c r="CL14" i="4" l="1"/>
  <c r="CL18" i="4" s="1"/>
  <c r="CG22" i="4"/>
  <c r="CG20" i="4" s="1"/>
  <c r="CG24" i="4" s="1"/>
  <c r="CG1" i="4"/>
  <c r="CH6" i="4"/>
  <c r="CH11" i="4" s="1"/>
  <c r="CI7" i="4"/>
  <c r="CL9" i="4" s="1"/>
  <c r="CH22" i="4" l="1"/>
  <c r="CH20" i="4" s="1"/>
  <c r="CH24" i="4" s="1"/>
  <c r="CH1" i="4"/>
  <c r="CJ7" i="4"/>
  <c r="CI6" i="4"/>
  <c r="CI11" i="4" s="1"/>
  <c r="CI22" i="4" l="1"/>
  <c r="CI20" i="4" s="1"/>
  <c r="CI24" i="4" s="1"/>
  <c r="CI1" i="4"/>
  <c r="CJ6" i="4"/>
  <c r="CJ11" i="4" s="1"/>
  <c r="CK7" i="4"/>
  <c r="CJ22" i="4" l="1"/>
  <c r="CJ20" i="4" s="1"/>
  <c r="CJ24" i="4" s="1"/>
  <c r="CJ1" i="4"/>
  <c r="CL7" i="4"/>
  <c r="CL6" i="4" s="1"/>
  <c r="CL11" i="4" s="1"/>
  <c r="CK6" i="4"/>
  <c r="CK11" i="4" s="1"/>
  <c r="B21" i="4" l="1"/>
  <c r="CK22" i="4"/>
  <c r="CK20" i="4" s="1"/>
  <c r="CK24" i="4" s="1"/>
  <c r="CK1" i="4"/>
  <c r="CL1" i="4"/>
  <c r="D27" i="4" l="1"/>
  <c r="B30" i="4"/>
  <c r="B26" i="4"/>
  <c r="B32" i="4"/>
  <c r="B35" i="4" s="1"/>
  <c r="CL22" i="4"/>
  <c r="CL20" i="4" s="1"/>
  <c r="CL24" i="4" s="1"/>
  <c r="B34" i="4" l="1"/>
  <c r="B33" i="4"/>
  <c r="B27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U_M107C\Documents\Мои источники данных\OLAP2 PIL CUBE.odc" keepAlive="1" name="OLAP2 PIL CUBE" type="5" refreshedVersion="6" background="1">
    <dbPr connection="Provider=MSOLAP.8;Integrated Security=SSPI;Persist Security Info=True;Initial Catalog=PIL CUBE;Data Source=OLAP2;MDX Compatibility=1;Safety Options=2;MDX Missing Member Mode=Error;Update Isolation Level=2" command="PIL CUBE" commandType="1"/>
    <olapPr sendLocale="1" rowDrillCount="1000"/>
  </connection>
</connections>
</file>

<file path=xl/sharedStrings.xml><?xml version="1.0" encoding="utf-8"?>
<sst xmlns="http://schemas.openxmlformats.org/spreadsheetml/2006/main" count="52" uniqueCount="50">
  <si>
    <t>COR</t>
  </si>
  <si>
    <t>MOB</t>
  </si>
  <si>
    <t>OPEX sales</t>
  </si>
  <si>
    <t>Opex serv</t>
  </si>
  <si>
    <t>Interest Income, %</t>
  </si>
  <si>
    <t>COF, %</t>
  </si>
  <si>
    <t>COR, %</t>
  </si>
  <si>
    <t>OPEX sale, %</t>
  </si>
  <si>
    <t>OPEX serv, %</t>
  </si>
  <si>
    <t>-</t>
  </si>
  <si>
    <t>Comission Income, %</t>
  </si>
  <si>
    <t>Balance amount</t>
  </si>
  <si>
    <t>insurance</t>
  </si>
  <si>
    <t>Annual interest rate</t>
  </si>
  <si>
    <t>monthly interest rate</t>
  </si>
  <si>
    <t>Term</t>
  </si>
  <si>
    <t>Montly payment</t>
  </si>
  <si>
    <t>PL assosiated with a loan</t>
  </si>
  <si>
    <t>Loan contractual terms</t>
  </si>
  <si>
    <t>Funding</t>
  </si>
  <si>
    <t>Fines</t>
  </si>
  <si>
    <t>EL lifetime</t>
  </si>
  <si>
    <t>Amortisation accoring to contractual terms</t>
  </si>
  <si>
    <t>Amortisation incl prepayments</t>
  </si>
  <si>
    <t xml:space="preserve"> -- not overdue principal</t>
  </si>
  <si>
    <t xml:space="preserve"> -- overdue principal</t>
  </si>
  <si>
    <t>Principal incl.</t>
  </si>
  <si>
    <t xml:space="preserve"> -- exluded from the base for interest accruals</t>
  </si>
  <si>
    <t>Interest received</t>
  </si>
  <si>
    <t>Interest accrued but not recieved</t>
  </si>
  <si>
    <t xml:space="preserve"> -- Principal with overdue 180+ (not funded, but absorbed by capital)</t>
  </si>
  <si>
    <t>Interest margin</t>
  </si>
  <si>
    <t>Commision fee</t>
  </si>
  <si>
    <t>Operating profit (CV)</t>
  </si>
  <si>
    <t>EL incl.</t>
  </si>
  <si>
    <t>Provisions and writeoffs</t>
  </si>
  <si>
    <t>Profitability metrics (rub)</t>
  </si>
  <si>
    <t>Interest Income</t>
  </si>
  <si>
    <t>Comission Income</t>
  </si>
  <si>
    <t>OPEX sale</t>
  </si>
  <si>
    <t>OPEX serv</t>
  </si>
  <si>
    <t>Cost of funding</t>
  </si>
  <si>
    <t>Cost of risk</t>
  </si>
  <si>
    <t>Projected PL on loan (except opex and commisions</t>
  </si>
  <si>
    <t>Check</t>
  </si>
  <si>
    <t>Average exposure</t>
  </si>
  <si>
    <t>Projected PL</t>
  </si>
  <si>
    <t>Profitability of the loan</t>
  </si>
  <si>
    <t>int income accrued but not recieved, %</t>
  </si>
  <si>
    <t>Risk dincamics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</si>
</sst>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#,##0.00\ &quot;₽&quot;;[Red]\-#,##0.00\ &quot;₽&quot;"/>
    <numFmt numFmtId="166" formatCode="_-* #,##0.00\ _₽_-;\-* #,##0.00\ _₽_-;_-* &quot;-&quot;??\ _₽_-;_-@_-"/>
    <numFmt numFmtId="167" formatCode="0.0%"/>
    <numFmt numFmtId="168" formatCode="_-* #,##0\ _₽_-;\-* #,##0\ _₽_-;_-* &quot;-&quot;??\ _₽_-;_-@_-"/>
    <numFmt numFmtId="169" formatCode="_-* #,##0_-;\-* #,##0_-;_-* &quot;-&quot;??_-;_-@_-"/>
    <numFmt numFmtId="170" formatCode="_-* #,##0.0\ _₽_-;\-* #,##0.0\ _₽_-;_-* &quot;-&quot;?\ _₽_-;_-@_-"/>
    <numFmt numFmtId="171" formatCode="_-* #,##0.0_-;\-* #,##0.0_-;_-* &quot;-&quot;?_-;_-@_-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2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2" tint="-0.499984740745262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indexed="8"/>
      <name val="Calibri"/>
      <family val="2"/>
      <scheme val="minor"/>
    </font>
    <font>
      <b/>
      <sz val="11"/>
      <color indexed="8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2"/>
      <color theme="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charset val="204"/>
      <scheme val="minor"/>
    </font>
    <font>
      <sz val="11"/>
      <color theme="2" tint="-9.9978637043366805E-2"/>
      <name val="Calibri"/>
      <family val="2"/>
      <charset val="204"/>
      <scheme val="minor"/>
    </font>
    <font>
      <b/>
      <sz val="12"/>
      <color theme="0"/>
      <name val="Arial"/>
      <family val="2"/>
      <charset val="204"/>
    </font>
    <font>
      <i/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4" tint="-0.249977111117893"/>
      <name val="Arial"/>
      <family val="2"/>
      <charset val="204"/>
    </font>
    <font>
      <i/>
      <sz val="11"/>
      <color theme="4" tint="-0.249977111117893"/>
      <name val="Arial"/>
      <family val="2"/>
      <charset val="204"/>
    </font>
    <font>
      <sz val="11"/>
      <color theme="4" tint="-0.249977111117893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lightDown">
        <fgColor theme="2"/>
        <bgColor theme="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Down">
        <fgColor theme="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4472C4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medium">
        <color rgb="FF4472C4"/>
      </left>
      <right style="medium">
        <color rgb="FF4472C4"/>
      </right>
      <top style="medium">
        <color rgb="FF0070C0"/>
      </top>
      <bottom style="medium">
        <color rgb="FF007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8" fillId="0" borderId="0" xfId="0" applyFont="1"/>
    <xf numFmtId="10" fontId="8" fillId="0" borderId="0" xfId="0" applyNumberFormat="1" applyFont="1"/>
    <xf numFmtId="0" fontId="10" fillId="0" borderId="0" xfId="3"/>
    <xf numFmtId="0" fontId="10" fillId="2" borderId="0" xfId="3" applyFill="1" applyAlignment="1">
      <alignment horizontal="center"/>
    </xf>
    <xf numFmtId="0" fontId="12" fillId="0" borderId="0" xfId="3" applyFont="1" applyFill="1" applyBorder="1" applyAlignment="1">
      <alignment horizontal="center" vertical="center" wrapText="1"/>
    </xf>
    <xf numFmtId="0" fontId="10" fillId="0" borderId="0" xfId="3" applyFill="1"/>
    <xf numFmtId="167" fontId="0" fillId="0" borderId="0" xfId="4" applyNumberFormat="1" applyFont="1"/>
    <xf numFmtId="167" fontId="0" fillId="4" borderId="0" xfId="4" applyNumberFormat="1" applyFont="1" applyFill="1"/>
    <xf numFmtId="167" fontId="10" fillId="0" borderId="0" xfId="3" applyNumberFormat="1"/>
    <xf numFmtId="0" fontId="13" fillId="0" borderId="0" xfId="3" applyFont="1" applyFill="1"/>
    <xf numFmtId="167" fontId="13" fillId="0" borderId="0" xfId="4" applyNumberFormat="1" applyFont="1"/>
    <xf numFmtId="167" fontId="13" fillId="4" borderId="0" xfId="4" applyNumberFormat="1" applyFont="1" applyFill="1"/>
    <xf numFmtId="167" fontId="13" fillId="0" borderId="0" xfId="3" applyNumberFormat="1" applyFont="1"/>
    <xf numFmtId="0" fontId="14" fillId="0" borderId="0" xfId="3" applyFont="1" applyFill="1"/>
    <xf numFmtId="167" fontId="14" fillId="0" borderId="0" xfId="4" applyNumberFormat="1" applyFont="1"/>
    <xf numFmtId="167" fontId="14" fillId="4" borderId="0" xfId="4" applyNumberFormat="1" applyFont="1" applyFill="1"/>
    <xf numFmtId="167" fontId="14" fillId="0" borderId="0" xfId="3" applyNumberFormat="1" applyFont="1"/>
    <xf numFmtId="0" fontId="4" fillId="0" borderId="0" xfId="0" applyFont="1" applyBorder="1"/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2" fontId="0" fillId="0" borderId="0" xfId="0" applyNumberFormat="1"/>
    <xf numFmtId="0" fontId="3" fillId="5" borderId="1" xfId="0" applyFont="1" applyFill="1" applyBorder="1" applyAlignment="1">
      <alignment vertical="center"/>
    </xf>
    <xf numFmtId="167" fontId="10" fillId="0" borderId="0" xfId="2" applyNumberFormat="1" applyFont="1"/>
    <xf numFmtId="0" fontId="16" fillId="0" borderId="0" xfId="0" applyFont="1"/>
    <xf numFmtId="0" fontId="0" fillId="6" borderId="0" xfId="0" applyFill="1"/>
    <xf numFmtId="0" fontId="4" fillId="6" borderId="0" xfId="0" applyFont="1" applyFill="1" applyBorder="1"/>
    <xf numFmtId="0" fontId="0" fillId="6" borderId="0" xfId="0" applyFill="1" applyBorder="1"/>
    <xf numFmtId="168" fontId="0" fillId="6" borderId="0" xfId="0" applyNumberFormat="1" applyFill="1" applyBorder="1"/>
    <xf numFmtId="0" fontId="0" fillId="6" borderId="9" xfId="0" applyFill="1" applyBorder="1"/>
    <xf numFmtId="0" fontId="0" fillId="6" borderId="10" xfId="0" applyFill="1" applyBorder="1"/>
    <xf numFmtId="169" fontId="2" fillId="6" borderId="10" xfId="0" applyNumberFormat="1" applyFont="1" applyFill="1" applyBorder="1"/>
    <xf numFmtId="9" fontId="5" fillId="6" borderId="9" xfId="0" applyNumberFormat="1" applyFont="1" applyFill="1" applyBorder="1"/>
    <xf numFmtId="167" fontId="5" fillId="6" borderId="9" xfId="2" applyNumberFormat="1" applyFont="1" applyFill="1" applyBorder="1"/>
    <xf numFmtId="167" fontId="5" fillId="6" borderId="10" xfId="2" applyNumberFormat="1" applyFont="1" applyFill="1" applyBorder="1"/>
    <xf numFmtId="168" fontId="3" fillId="6" borderId="10" xfId="1" applyNumberFormat="1" applyFont="1" applyFill="1" applyBorder="1"/>
    <xf numFmtId="168" fontId="5" fillId="6" borderId="10" xfId="0" applyNumberFormat="1" applyFont="1" applyFill="1" applyBorder="1"/>
    <xf numFmtId="168" fontId="5" fillId="6" borderId="10" xfId="1" applyNumberFormat="1" applyFont="1" applyFill="1" applyBorder="1"/>
    <xf numFmtId="0" fontId="6" fillId="6" borderId="10" xfId="0" applyFont="1" applyFill="1" applyBorder="1"/>
    <xf numFmtId="0" fontId="6" fillId="7" borderId="10" xfId="0" applyFont="1" applyFill="1" applyBorder="1"/>
    <xf numFmtId="168" fontId="6" fillId="6" borderId="10" xfId="0" applyNumberFormat="1" applyFont="1" applyFill="1" applyBorder="1"/>
    <xf numFmtId="0" fontId="6" fillId="6" borderId="11" xfId="0" applyFont="1" applyFill="1" applyBorder="1"/>
    <xf numFmtId="0" fontId="6" fillId="7" borderId="11" xfId="0" applyFont="1" applyFill="1" applyBorder="1"/>
    <xf numFmtId="168" fontId="6" fillId="6" borderId="11" xfId="0" applyNumberFormat="1" applyFont="1" applyFill="1" applyBorder="1"/>
    <xf numFmtId="0" fontId="0" fillId="3" borderId="12" xfId="0" applyFill="1" applyBorder="1"/>
    <xf numFmtId="0" fontId="5" fillId="3" borderId="12" xfId="0" applyFont="1" applyFill="1" applyBorder="1"/>
    <xf numFmtId="168" fontId="5" fillId="3" borderId="12" xfId="0" applyNumberFormat="1" applyFont="1" applyFill="1" applyBorder="1"/>
    <xf numFmtId="0" fontId="0" fillId="3" borderId="14" xfId="0" applyFill="1" applyBorder="1"/>
    <xf numFmtId="0" fontId="5" fillId="3" borderId="14" xfId="0" applyFont="1" applyFill="1" applyBorder="1"/>
    <xf numFmtId="168" fontId="5" fillId="3" borderId="14" xfId="0" applyNumberFormat="1" applyFont="1" applyFill="1" applyBorder="1"/>
    <xf numFmtId="0" fontId="0" fillId="6" borderId="13" xfId="0" applyFill="1" applyBorder="1"/>
    <xf numFmtId="0" fontId="5" fillId="6" borderId="13" xfId="0" applyFont="1" applyFill="1" applyBorder="1"/>
    <xf numFmtId="168" fontId="5" fillId="6" borderId="13" xfId="0" applyNumberFormat="1" applyFont="1" applyFill="1" applyBorder="1"/>
    <xf numFmtId="0" fontId="16" fillId="6" borderId="2" xfId="0" applyFont="1" applyFill="1" applyBorder="1"/>
    <xf numFmtId="168" fontId="16" fillId="6" borderId="2" xfId="0" applyNumberFormat="1" applyFont="1" applyFill="1" applyBorder="1"/>
    <xf numFmtId="0" fontId="5" fillId="6" borderId="0" xfId="0" applyFont="1" applyFill="1"/>
    <xf numFmtId="0" fontId="0" fillId="6" borderId="15" xfId="0" applyFill="1" applyBorder="1"/>
    <xf numFmtId="0" fontId="0" fillId="6" borderId="16" xfId="0" applyFill="1" applyBorder="1"/>
    <xf numFmtId="0" fontId="5" fillId="6" borderId="16" xfId="0" applyFont="1" applyFill="1" applyBorder="1"/>
    <xf numFmtId="168" fontId="5" fillId="6" borderId="16" xfId="0" applyNumberFormat="1" applyFont="1" applyFill="1" applyBorder="1"/>
    <xf numFmtId="0" fontId="2" fillId="3" borderId="8" xfId="0" applyFont="1" applyFill="1" applyBorder="1"/>
    <xf numFmtId="0" fontId="3" fillId="3" borderId="8" xfId="0" applyFont="1" applyFill="1" applyBorder="1"/>
    <xf numFmtId="168" fontId="3" fillId="3" borderId="8" xfId="0" applyNumberFormat="1" applyFont="1" applyFill="1" applyBorder="1"/>
    <xf numFmtId="0" fontId="0" fillId="0" borderId="0" xfId="0" applyAlignment="1">
      <alignment horizontal="left" indent="1"/>
    </xf>
    <xf numFmtId="0" fontId="7" fillId="8" borderId="2" xfId="0" applyFont="1" applyFill="1" applyBorder="1"/>
    <xf numFmtId="165" fontId="7" fillId="8" borderId="2" xfId="0" applyNumberFormat="1" applyFont="1" applyFill="1" applyBorder="1"/>
    <xf numFmtId="0" fontId="8" fillId="6" borderId="17" xfId="0" applyFont="1" applyFill="1" applyBorder="1"/>
    <xf numFmtId="10" fontId="8" fillId="6" borderId="17" xfId="2" applyNumberFormat="1" applyFont="1" applyFill="1" applyBorder="1"/>
    <xf numFmtId="0" fontId="8" fillId="6" borderId="16" xfId="0" applyFont="1" applyFill="1" applyBorder="1"/>
    <xf numFmtId="0" fontId="4" fillId="6" borderId="2" xfId="0" applyFont="1" applyFill="1" applyBorder="1"/>
    <xf numFmtId="0" fontId="0" fillId="6" borderId="2" xfId="0" applyFill="1" applyBorder="1"/>
    <xf numFmtId="0" fontId="16" fillId="6" borderId="0" xfId="0" applyFont="1" applyFill="1" applyBorder="1"/>
    <xf numFmtId="168" fontId="2" fillId="6" borderId="2" xfId="0" applyNumberFormat="1" applyFont="1" applyFill="1" applyBorder="1"/>
    <xf numFmtId="0" fontId="5" fillId="6" borderId="0" xfId="0" applyFont="1" applyFill="1" applyBorder="1"/>
    <xf numFmtId="0" fontId="15" fillId="5" borderId="19" xfId="0" applyFont="1" applyFill="1" applyBorder="1"/>
    <xf numFmtId="169" fontId="5" fillId="5" borderId="18" xfId="1" applyNumberFormat="1" applyFont="1" applyFill="1" applyBorder="1" applyAlignment="1">
      <alignment horizontal="right" vertical="center"/>
    </xf>
    <xf numFmtId="10" fontId="8" fillId="6" borderId="16" xfId="2" applyNumberFormat="1" applyFont="1" applyFill="1" applyBorder="1"/>
    <xf numFmtId="0" fontId="20" fillId="0" borderId="0" xfId="0" applyFont="1"/>
    <xf numFmtId="167" fontId="5" fillId="6" borderId="10" xfId="0" applyNumberFormat="1" applyFont="1" applyFill="1" applyBorder="1"/>
    <xf numFmtId="0" fontId="8" fillId="10" borderId="0" xfId="0" applyFont="1" applyFill="1"/>
    <xf numFmtId="3" fontId="8" fillId="10" borderId="0" xfId="0" applyNumberFormat="1" applyFont="1" applyFill="1" applyAlignment="1">
      <alignment horizontal="left" indent="8"/>
    </xf>
    <xf numFmtId="0" fontId="8" fillId="6" borderId="20" xfId="0" applyFont="1" applyFill="1" applyBorder="1" applyAlignment="1">
      <alignment horizontal="left" indent="1"/>
    </xf>
    <xf numFmtId="3" fontId="8" fillId="6" borderId="20" xfId="0" applyNumberFormat="1" applyFont="1" applyFill="1" applyBorder="1" applyAlignment="1">
      <alignment horizontal="right" indent="2"/>
    </xf>
    <xf numFmtId="0" fontId="8" fillId="6" borderId="10" xfId="0" applyFont="1" applyFill="1" applyBorder="1" applyAlignment="1">
      <alignment horizontal="left" indent="1"/>
    </xf>
    <xf numFmtId="3" fontId="8" fillId="6" borderId="10" xfId="0" applyNumberFormat="1" applyFont="1" applyFill="1" applyBorder="1" applyAlignment="1">
      <alignment horizontal="right" indent="2"/>
    </xf>
    <xf numFmtId="0" fontId="23" fillId="10" borderId="11" xfId="0" applyFont="1" applyFill="1" applyBorder="1"/>
    <xf numFmtId="3" fontId="23" fillId="10" borderId="11" xfId="0" applyNumberFormat="1" applyFont="1" applyFill="1" applyBorder="1" applyAlignment="1">
      <alignment horizontal="left" indent="8"/>
    </xf>
    <xf numFmtId="0" fontId="8" fillId="6" borderId="21" xfId="0" applyFont="1" applyFill="1" applyBorder="1" applyAlignment="1">
      <alignment horizontal="left" indent="1"/>
    </xf>
    <xf numFmtId="167" fontId="8" fillId="6" borderId="21" xfId="2" applyNumberFormat="1" applyFont="1" applyFill="1" applyBorder="1" applyAlignment="1">
      <alignment horizontal="right" indent="2"/>
    </xf>
    <xf numFmtId="0" fontId="8" fillId="6" borderId="17" xfId="0" applyFont="1" applyFill="1" applyBorder="1" applyAlignment="1">
      <alignment horizontal="left" indent="1"/>
    </xf>
    <xf numFmtId="167" fontId="8" fillId="6" borderId="17" xfId="2" applyNumberFormat="1" applyFont="1" applyFill="1" applyBorder="1" applyAlignment="1">
      <alignment horizontal="right" indent="2"/>
    </xf>
    <xf numFmtId="0" fontId="22" fillId="6" borderId="17" xfId="0" applyFont="1" applyFill="1" applyBorder="1" applyAlignment="1">
      <alignment horizontal="left" indent="1"/>
    </xf>
    <xf numFmtId="0" fontId="23" fillId="10" borderId="16" xfId="0" applyFont="1" applyFill="1" applyBorder="1"/>
    <xf numFmtId="167" fontId="23" fillId="10" borderId="16" xfId="0" applyNumberFormat="1" applyFont="1" applyFill="1" applyBorder="1" applyAlignment="1">
      <alignment horizontal="left" indent="10"/>
    </xf>
    <xf numFmtId="0" fontId="24" fillId="6" borderId="10" xfId="0" applyFont="1" applyFill="1" applyBorder="1" applyAlignment="1">
      <alignment horizontal="left" indent="1"/>
    </xf>
    <xf numFmtId="3" fontId="24" fillId="6" borderId="10" xfId="0" applyNumberFormat="1" applyFont="1" applyFill="1" applyBorder="1" applyAlignment="1">
      <alignment horizontal="right" indent="2"/>
    </xf>
    <xf numFmtId="0" fontId="0" fillId="11" borderId="0" xfId="0" applyFill="1"/>
    <xf numFmtId="0" fontId="19" fillId="11" borderId="0" xfId="0" applyFont="1" applyFill="1" applyAlignment="1">
      <alignment horizontal="left" indent="1"/>
    </xf>
    <xf numFmtId="168" fontId="19" fillId="11" borderId="0" xfId="0" applyNumberFormat="1" applyFont="1" applyFill="1" applyAlignment="1">
      <alignment shrinkToFit="1"/>
    </xf>
    <xf numFmtId="0" fontId="16" fillId="11" borderId="0" xfId="0" applyFont="1" applyFill="1"/>
    <xf numFmtId="0" fontId="25" fillId="6" borderId="0" xfId="0" applyFont="1" applyFill="1"/>
    <xf numFmtId="168" fontId="25" fillId="6" borderId="0" xfId="1" applyNumberFormat="1" applyFont="1" applyFill="1"/>
    <xf numFmtId="0" fontId="26" fillId="6" borderId="0" xfId="0" applyFont="1" applyFill="1" applyAlignment="1">
      <alignment horizontal="left" indent="5"/>
    </xf>
    <xf numFmtId="168" fontId="26" fillId="6" borderId="0" xfId="1" applyNumberFormat="1" applyFont="1" applyFill="1"/>
    <xf numFmtId="0" fontId="27" fillId="6" borderId="17" xfId="0" applyFont="1" applyFill="1" applyBorder="1"/>
    <xf numFmtId="167" fontId="27" fillId="6" borderId="17" xfId="0" applyNumberFormat="1" applyFont="1" applyFill="1" applyBorder="1"/>
    <xf numFmtId="0" fontId="27" fillId="6" borderId="16" xfId="0" applyFont="1" applyFill="1" applyBorder="1"/>
    <xf numFmtId="166" fontId="27" fillId="0" borderId="0" xfId="1" applyFont="1" applyAlignment="1">
      <alignment horizontal="left"/>
    </xf>
    <xf numFmtId="10" fontId="27" fillId="0" borderId="0" xfId="0" applyNumberFormat="1" applyFont="1"/>
    <xf numFmtId="10" fontId="27" fillId="6" borderId="17" xfId="2" applyNumberFormat="1" applyFont="1" applyFill="1" applyBorder="1"/>
    <xf numFmtId="0" fontId="0" fillId="0" borderId="0" xfId="0" applyAlignment="1">
      <alignment shrinkToFit="1"/>
    </xf>
    <xf numFmtId="170" fontId="0" fillId="0" borderId="0" xfId="0" applyNumberFormat="1"/>
    <xf numFmtId="3" fontId="8" fillId="6" borderId="17" xfId="1" applyNumberFormat="1" applyFont="1" applyFill="1" applyBorder="1"/>
    <xf numFmtId="168" fontId="0" fillId="0" borderId="0" xfId="0" applyNumberFormat="1"/>
    <xf numFmtId="9" fontId="0" fillId="0" borderId="0" xfId="0" applyNumberFormat="1"/>
    <xf numFmtId="171" fontId="0" fillId="0" borderId="0" xfId="0" applyNumberFormat="1" applyAlignment="1">
      <alignment horizontal="left" indent="1"/>
    </xf>
    <xf numFmtId="168" fontId="5" fillId="6" borderId="15" xfId="1" applyNumberFormat="1" applyFont="1" applyFill="1" applyBorder="1"/>
    <xf numFmtId="0" fontId="15" fillId="5" borderId="19" xfId="0" applyFont="1" applyFill="1" applyBorder="1" applyAlignment="1">
      <alignment wrapText="1"/>
    </xf>
    <xf numFmtId="0" fontId="28" fillId="0" borderId="0" xfId="0" applyFont="1"/>
    <xf numFmtId="164" fontId="28" fillId="0" borderId="0" xfId="0" applyNumberFormat="1" applyFont="1"/>
    <xf numFmtId="168" fontId="0" fillId="0" borderId="0" xfId="1" applyNumberFormat="1" applyFont="1"/>
    <xf numFmtId="0" fontId="8" fillId="6" borderId="17" xfId="0" applyFont="1" applyFill="1" applyBorder="1" applyAlignment="1">
      <alignment horizontal="left" wrapText="1" indent="1"/>
    </xf>
    <xf numFmtId="0" fontId="17" fillId="9" borderId="0" xfId="0" applyFont="1" applyFill="1" applyAlignment="1">
      <alignment horizontal="center"/>
    </xf>
    <xf numFmtId="0" fontId="9" fillId="9" borderId="22" xfId="0" applyFont="1" applyFill="1" applyBorder="1" applyAlignment="1">
      <alignment horizontal="center"/>
    </xf>
    <xf numFmtId="0" fontId="21" fillId="9" borderId="8" xfId="0" applyFont="1" applyFill="1" applyBorder="1" applyAlignment="1">
      <alignment horizontal="center"/>
    </xf>
    <xf numFmtId="0" fontId="11" fillId="0" borderId="0" xfId="3" applyFont="1" applyAlignment="1">
      <alignment horizontal="center"/>
    </xf>
  </cellXfs>
  <cellStyles count="7">
    <cellStyle name="Comma" xfId="1" builtinId="3"/>
    <cellStyle name="Normal" xfId="0" builtinId="0"/>
    <cellStyle name="Percent" xfId="2" builtinId="5"/>
    <cellStyle name="Обычный 2" xfId="3" xr:uid="{00000000-0005-0000-0000-000001000000}"/>
    <cellStyle name="Обычный 4" xfId="5" xr:uid="{5E369D98-389A-4EAB-826F-B6DE3BD27330}"/>
    <cellStyle name="Процентный 2" xfId="6" xr:uid="{FDE66BF1-8504-4798-9DDE-1653D628B1F0}"/>
    <cellStyle name="Процентный 3" xfId="4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123825</xdr:rowOff>
    </xdr:from>
    <xdr:to>
      <xdr:col>0</xdr:col>
      <xdr:colOff>104775</xdr:colOff>
      <xdr:row>12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D74412-8DE6-43BF-86B5-733B1A08532E}"/>
            </a:ext>
          </a:extLst>
        </xdr:cNvPr>
        <xdr:cNvSpPr txBox="1"/>
      </xdr:nvSpPr>
      <xdr:spPr>
        <a:xfrm>
          <a:off x="0" y="1457325"/>
          <a:ext cx="1047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приходится на</a:t>
          </a:r>
          <a:r>
            <a:rPr lang="ru-RU" sz="1100" baseline="0"/>
            <a:t> 2020 г. С апреля по декабрь (9 периодов).</a:t>
          </a:r>
        </a:p>
        <a:p>
          <a:r>
            <a:rPr lang="ru-RU" sz="1100" baseline="0"/>
            <a:t>Для процентного дохода ОД за 1-ый месяц берется как 1</a:t>
          </a:r>
          <a:r>
            <a:rPr lang="en-US" sz="1100" baseline="0"/>
            <a:t>/2 </a:t>
          </a:r>
          <a:r>
            <a:rPr lang="ru-RU" sz="1100" baseline="0"/>
            <a:t>от 100%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XFA63"/>
  <sheetViews>
    <sheetView showGridLines="0" tabSelected="1" zoomScale="70" zoomScaleNormal="70" workbookViewId="0">
      <selection activeCell="A10" sqref="A10:B10"/>
    </sheetView>
  </sheetViews>
  <sheetFormatPr defaultRowHeight="14.4" x14ac:dyDescent="0.3"/>
  <cols>
    <col min="1" max="1" width="34.5546875" customWidth="1"/>
    <col min="2" max="2" width="22.33203125" customWidth="1"/>
    <col min="3" max="3" width="15.5546875" customWidth="1"/>
    <col min="4" max="4" width="12" bestFit="1" customWidth="1"/>
    <col min="5" max="5" width="36.109375" customWidth="1"/>
    <col min="6" max="29" width="12.6640625" bestFit="1" customWidth="1"/>
    <col min="30" max="63" width="11.6640625" bestFit="1" customWidth="1"/>
    <col min="64" max="66" width="10.5546875" bestFit="1" customWidth="1"/>
    <col min="67" max="90" width="7.44140625" bestFit="1" customWidth="1"/>
  </cols>
  <sheetData>
    <row r="1" spans="1:90" ht="15.6" x14ac:dyDescent="0.3">
      <c r="A1" s="126" t="s">
        <v>18</v>
      </c>
      <c r="B1" s="126"/>
      <c r="C1" s="114"/>
      <c r="D1" s="100"/>
      <c r="E1" s="81"/>
      <c r="F1" s="81">
        <f>IF(F6&gt;0,1,0)</f>
        <v>1</v>
      </c>
      <c r="G1" s="81">
        <f t="shared" ref="G1:BR1" si="0">IF(G6&gt;0,1,0)</f>
        <v>1</v>
      </c>
      <c r="H1" s="81">
        <f t="shared" si="0"/>
        <v>1</v>
      </c>
      <c r="I1" s="81">
        <f t="shared" si="0"/>
        <v>1</v>
      </c>
      <c r="J1" s="81">
        <f t="shared" si="0"/>
        <v>1</v>
      </c>
      <c r="K1" s="81">
        <f t="shared" si="0"/>
        <v>1</v>
      </c>
      <c r="L1" s="81">
        <f t="shared" si="0"/>
        <v>1</v>
      </c>
      <c r="M1" s="81">
        <f t="shared" si="0"/>
        <v>1</v>
      </c>
      <c r="N1" s="81">
        <f t="shared" si="0"/>
        <v>1</v>
      </c>
      <c r="O1" s="81">
        <f t="shared" si="0"/>
        <v>1</v>
      </c>
      <c r="P1" s="81">
        <f t="shared" si="0"/>
        <v>1</v>
      </c>
      <c r="Q1" s="81">
        <f t="shared" si="0"/>
        <v>1</v>
      </c>
      <c r="R1" s="81">
        <f t="shared" si="0"/>
        <v>1</v>
      </c>
      <c r="S1" s="81">
        <f t="shared" si="0"/>
        <v>1</v>
      </c>
      <c r="T1" s="81">
        <f t="shared" si="0"/>
        <v>1</v>
      </c>
      <c r="U1" s="81">
        <f t="shared" si="0"/>
        <v>1</v>
      </c>
      <c r="V1" s="81">
        <f t="shared" si="0"/>
        <v>1</v>
      </c>
      <c r="W1" s="81">
        <f t="shared" si="0"/>
        <v>1</v>
      </c>
      <c r="X1" s="81">
        <f t="shared" si="0"/>
        <v>1</v>
      </c>
      <c r="Y1" s="81">
        <f t="shared" si="0"/>
        <v>1</v>
      </c>
      <c r="Z1" s="81">
        <f t="shared" si="0"/>
        <v>1</v>
      </c>
      <c r="AA1" s="81">
        <f t="shared" si="0"/>
        <v>1</v>
      </c>
      <c r="AB1" s="81">
        <f t="shared" si="0"/>
        <v>1</v>
      </c>
      <c r="AC1" s="81">
        <f t="shared" si="0"/>
        <v>1</v>
      </c>
      <c r="AD1" s="81">
        <f t="shared" si="0"/>
        <v>1</v>
      </c>
      <c r="AE1" s="81">
        <f t="shared" si="0"/>
        <v>1</v>
      </c>
      <c r="AF1" s="81">
        <f t="shared" si="0"/>
        <v>1</v>
      </c>
      <c r="AG1" s="81">
        <f t="shared" si="0"/>
        <v>1</v>
      </c>
      <c r="AH1" s="81">
        <f t="shared" si="0"/>
        <v>1</v>
      </c>
      <c r="AI1" s="81">
        <f t="shared" si="0"/>
        <v>1</v>
      </c>
      <c r="AJ1" s="81">
        <f t="shared" si="0"/>
        <v>1</v>
      </c>
      <c r="AK1" s="81">
        <f t="shared" si="0"/>
        <v>1</v>
      </c>
      <c r="AL1" s="81">
        <f t="shared" si="0"/>
        <v>1</v>
      </c>
      <c r="AM1" s="81">
        <f t="shared" si="0"/>
        <v>1</v>
      </c>
      <c r="AN1" s="81">
        <f t="shared" si="0"/>
        <v>1</v>
      </c>
      <c r="AO1" s="81">
        <f t="shared" si="0"/>
        <v>1</v>
      </c>
      <c r="AP1" s="81">
        <f t="shared" si="0"/>
        <v>1</v>
      </c>
      <c r="AQ1" s="81">
        <f t="shared" si="0"/>
        <v>1</v>
      </c>
      <c r="AR1" s="81">
        <f t="shared" si="0"/>
        <v>1</v>
      </c>
      <c r="AS1" s="81">
        <f t="shared" si="0"/>
        <v>1</v>
      </c>
      <c r="AT1" s="81">
        <f t="shared" si="0"/>
        <v>1</v>
      </c>
      <c r="AU1" s="81">
        <f t="shared" si="0"/>
        <v>1</v>
      </c>
      <c r="AV1" s="81">
        <f t="shared" si="0"/>
        <v>1</v>
      </c>
      <c r="AW1" s="81">
        <f t="shared" si="0"/>
        <v>1</v>
      </c>
      <c r="AX1" s="81">
        <f t="shared" si="0"/>
        <v>1</v>
      </c>
      <c r="AY1" s="81">
        <f t="shared" si="0"/>
        <v>1</v>
      </c>
      <c r="AZ1" s="81">
        <f t="shared" si="0"/>
        <v>0</v>
      </c>
      <c r="BA1" s="81">
        <f t="shared" si="0"/>
        <v>0</v>
      </c>
      <c r="BB1" s="81">
        <f t="shared" si="0"/>
        <v>0</v>
      </c>
      <c r="BC1" s="81">
        <f t="shared" si="0"/>
        <v>0</v>
      </c>
      <c r="BD1" s="81">
        <f t="shared" si="0"/>
        <v>0</v>
      </c>
      <c r="BE1" s="81">
        <f t="shared" si="0"/>
        <v>0</v>
      </c>
      <c r="BF1" s="81">
        <f t="shared" si="0"/>
        <v>0</v>
      </c>
      <c r="BG1" s="81">
        <f t="shared" si="0"/>
        <v>0</v>
      </c>
      <c r="BH1" s="81">
        <f t="shared" si="0"/>
        <v>0</v>
      </c>
      <c r="BI1" s="81">
        <f t="shared" si="0"/>
        <v>0</v>
      </c>
      <c r="BJ1" s="81">
        <f t="shared" si="0"/>
        <v>0</v>
      </c>
      <c r="BK1" s="81">
        <f t="shared" si="0"/>
        <v>0</v>
      </c>
      <c r="BL1" s="81">
        <f t="shared" si="0"/>
        <v>0</v>
      </c>
      <c r="BM1" s="81">
        <f t="shared" si="0"/>
        <v>0</v>
      </c>
      <c r="BN1" s="81">
        <f t="shared" si="0"/>
        <v>0</v>
      </c>
      <c r="BO1" s="81">
        <f t="shared" si="0"/>
        <v>0</v>
      </c>
      <c r="BP1" s="81">
        <f t="shared" si="0"/>
        <v>0</v>
      </c>
      <c r="BQ1" s="81">
        <f t="shared" si="0"/>
        <v>0</v>
      </c>
      <c r="BR1" s="81">
        <f t="shared" si="0"/>
        <v>0</v>
      </c>
      <c r="BS1" s="81">
        <f t="shared" ref="BS1:CL1" si="1">IF(BS6&gt;0,1,0)</f>
        <v>0</v>
      </c>
      <c r="BT1" s="81">
        <f t="shared" si="1"/>
        <v>0</v>
      </c>
      <c r="BU1" s="81">
        <f t="shared" si="1"/>
        <v>0</v>
      </c>
      <c r="BV1" s="81">
        <f t="shared" si="1"/>
        <v>0</v>
      </c>
      <c r="BW1" s="81">
        <f t="shared" si="1"/>
        <v>0</v>
      </c>
      <c r="BX1" s="81">
        <f t="shared" si="1"/>
        <v>0</v>
      </c>
      <c r="BY1" s="81">
        <f t="shared" si="1"/>
        <v>0</v>
      </c>
      <c r="BZ1" s="81">
        <f t="shared" si="1"/>
        <v>0</v>
      </c>
      <c r="CA1" s="81">
        <f t="shared" si="1"/>
        <v>0</v>
      </c>
      <c r="CB1" s="81">
        <f t="shared" si="1"/>
        <v>0</v>
      </c>
      <c r="CC1" s="81">
        <f t="shared" si="1"/>
        <v>0</v>
      </c>
      <c r="CD1" s="81">
        <f t="shared" si="1"/>
        <v>0</v>
      </c>
      <c r="CE1" s="81">
        <f t="shared" si="1"/>
        <v>0</v>
      </c>
      <c r="CF1" s="81">
        <f t="shared" si="1"/>
        <v>0</v>
      </c>
      <c r="CG1" s="81">
        <f t="shared" si="1"/>
        <v>0</v>
      </c>
      <c r="CH1" s="81">
        <f t="shared" si="1"/>
        <v>0</v>
      </c>
      <c r="CI1" s="81">
        <f t="shared" si="1"/>
        <v>0</v>
      </c>
      <c r="CJ1" s="81">
        <f t="shared" si="1"/>
        <v>0</v>
      </c>
      <c r="CK1" s="81">
        <f t="shared" si="1"/>
        <v>0</v>
      </c>
      <c r="CL1" s="81">
        <f t="shared" si="1"/>
        <v>0</v>
      </c>
    </row>
    <row r="2" spans="1:90" x14ac:dyDescent="0.3">
      <c r="A2" s="104" t="s">
        <v>11</v>
      </c>
      <c r="B2" s="105">
        <v>3000000</v>
      </c>
      <c r="C2" s="111"/>
      <c r="D2" s="100"/>
      <c r="E2" s="26"/>
      <c r="F2" s="26">
        <v>0</v>
      </c>
      <c r="G2" s="26">
        <v>1</v>
      </c>
      <c r="H2" s="26">
        <v>2</v>
      </c>
      <c r="I2" s="26">
        <v>3</v>
      </c>
      <c r="J2" s="26">
        <v>4</v>
      </c>
      <c r="K2" s="26">
        <v>5</v>
      </c>
      <c r="L2" s="26">
        <v>6</v>
      </c>
      <c r="M2" s="26">
        <v>7</v>
      </c>
      <c r="N2" s="26">
        <v>8</v>
      </c>
      <c r="O2" s="26">
        <v>9</v>
      </c>
      <c r="P2" s="26">
        <v>10</v>
      </c>
      <c r="Q2" s="26">
        <v>11</v>
      </c>
      <c r="R2" s="26">
        <v>12</v>
      </c>
      <c r="S2" s="26">
        <v>13</v>
      </c>
      <c r="T2" s="26">
        <v>14</v>
      </c>
      <c r="U2" s="26">
        <v>15</v>
      </c>
      <c r="V2" s="26">
        <v>16</v>
      </c>
      <c r="W2" s="26">
        <v>17</v>
      </c>
      <c r="X2" s="26">
        <v>18</v>
      </c>
      <c r="Y2" s="26">
        <v>19</v>
      </c>
      <c r="Z2" s="26">
        <v>20</v>
      </c>
      <c r="AA2" s="26">
        <v>21</v>
      </c>
      <c r="AB2" s="26">
        <v>22</v>
      </c>
      <c r="AC2" s="26">
        <v>23</v>
      </c>
      <c r="AD2" s="26">
        <v>24</v>
      </c>
      <c r="AE2" s="26">
        <v>25</v>
      </c>
      <c r="AF2" s="26">
        <v>26</v>
      </c>
      <c r="AG2" s="26">
        <v>27</v>
      </c>
      <c r="AH2" s="26">
        <v>28</v>
      </c>
      <c r="AI2" s="26">
        <v>29</v>
      </c>
      <c r="AJ2" s="26">
        <v>30</v>
      </c>
      <c r="AK2" s="26">
        <v>31</v>
      </c>
      <c r="AL2" s="26">
        <v>32</v>
      </c>
      <c r="AM2" s="26">
        <v>33</v>
      </c>
      <c r="AN2" s="26">
        <v>34</v>
      </c>
      <c r="AO2" s="26">
        <v>35</v>
      </c>
      <c r="AP2" s="26">
        <v>36</v>
      </c>
      <c r="AQ2" s="26">
        <v>37</v>
      </c>
      <c r="AR2" s="26">
        <v>38</v>
      </c>
      <c r="AS2" s="26">
        <v>39</v>
      </c>
      <c r="AT2" s="26">
        <v>40</v>
      </c>
      <c r="AU2" s="26">
        <v>41</v>
      </c>
      <c r="AV2" s="26">
        <v>42</v>
      </c>
      <c r="AW2" s="26">
        <v>43</v>
      </c>
      <c r="AX2" s="26">
        <v>44</v>
      </c>
      <c r="AY2" s="26">
        <v>45</v>
      </c>
      <c r="AZ2" s="26">
        <v>46</v>
      </c>
      <c r="BA2" s="26">
        <v>47</v>
      </c>
      <c r="BB2" s="26">
        <v>48</v>
      </c>
      <c r="BC2" s="26">
        <v>49</v>
      </c>
      <c r="BD2" s="26">
        <v>50</v>
      </c>
      <c r="BE2" s="26">
        <v>51</v>
      </c>
      <c r="BF2" s="26">
        <v>52</v>
      </c>
      <c r="BG2" s="26">
        <v>53</v>
      </c>
      <c r="BH2" s="26">
        <v>54</v>
      </c>
      <c r="BI2" s="26">
        <v>55</v>
      </c>
      <c r="BJ2" s="26">
        <v>56</v>
      </c>
      <c r="BK2" s="26">
        <v>57</v>
      </c>
      <c r="BL2" s="26">
        <v>58</v>
      </c>
      <c r="BM2" s="26">
        <v>59</v>
      </c>
      <c r="BN2" s="26">
        <v>60</v>
      </c>
      <c r="BO2" s="26">
        <v>61</v>
      </c>
      <c r="BP2" s="26">
        <v>62</v>
      </c>
      <c r="BQ2" s="26">
        <v>63</v>
      </c>
      <c r="BR2" s="26">
        <v>64</v>
      </c>
      <c r="BS2" s="26">
        <v>65</v>
      </c>
      <c r="BT2" s="26">
        <v>66</v>
      </c>
      <c r="BU2" s="26">
        <v>67</v>
      </c>
      <c r="BV2" s="26">
        <v>68</v>
      </c>
      <c r="BW2" s="26">
        <v>69</v>
      </c>
      <c r="BX2" s="26">
        <v>70</v>
      </c>
      <c r="BY2" s="26">
        <v>71</v>
      </c>
      <c r="BZ2" s="26">
        <v>72</v>
      </c>
      <c r="CA2" s="26">
        <v>73</v>
      </c>
      <c r="CB2" s="26">
        <v>74</v>
      </c>
      <c r="CC2" s="26">
        <v>75</v>
      </c>
      <c r="CD2" s="26">
        <v>76</v>
      </c>
      <c r="CE2" s="26">
        <v>77</v>
      </c>
      <c r="CF2" s="26">
        <v>78</v>
      </c>
      <c r="CG2" s="26">
        <v>79</v>
      </c>
      <c r="CH2" s="26">
        <v>80</v>
      </c>
      <c r="CI2" s="26">
        <v>81</v>
      </c>
      <c r="CJ2" s="26">
        <v>82</v>
      </c>
      <c r="CK2" s="26">
        <v>83</v>
      </c>
      <c r="CL2" s="26">
        <v>84</v>
      </c>
    </row>
    <row r="3" spans="1:90" x14ac:dyDescent="0.3">
      <c r="A3" s="106" t="s">
        <v>12</v>
      </c>
      <c r="B3" s="107">
        <v>0</v>
      </c>
      <c r="C3" s="111"/>
      <c r="D3" s="100"/>
      <c r="E3" s="33" t="s">
        <v>22</v>
      </c>
      <c r="F3" s="36">
        <v>1</v>
      </c>
      <c r="G3" s="37">
        <f t="shared" ref="G3:AL3" si="2">IF(G$2&gt;$B$6,0,PPMT($B$5,G$2,$B$6,1)+F3)</f>
        <v>0.98705212591463343</v>
      </c>
      <c r="H3" s="37">
        <f t="shared" si="2"/>
        <v>0.97399743186806265</v>
      </c>
      <c r="I3" s="37">
        <f t="shared" si="2"/>
        <v>0.96083503659560765</v>
      </c>
      <c r="J3" s="37">
        <f t="shared" si="2"/>
        <v>0.94756405156215484</v>
      </c>
      <c r="K3" s="37">
        <f t="shared" si="2"/>
        <v>0.93418358090217612</v>
      </c>
      <c r="L3" s="37">
        <f t="shared" si="2"/>
        <v>0.92069272135925251</v>
      </c>
      <c r="M3" s="37">
        <f t="shared" si="2"/>
        <v>0.90709056222509976</v>
      </c>
      <c r="N3" s="37">
        <f t="shared" si="2"/>
        <v>0.89337618527809026</v>
      </c>
      <c r="O3" s="37">
        <f t="shared" si="2"/>
        <v>0.87954866472126791</v>
      </c>
      <c r="P3" s="37">
        <f t="shared" si="2"/>
        <v>0.8656070671198518</v>
      </c>
      <c r="Q3" s="37">
        <f t="shared" si="2"/>
        <v>0.85155045133822405</v>
      </c>
      <c r="R3" s="37">
        <f t="shared" si="2"/>
        <v>0.83737786847639784</v>
      </c>
      <c r="S3" s="37">
        <f t="shared" si="2"/>
        <v>0.82308836180596157</v>
      </c>
      <c r="T3" s="37">
        <f t="shared" si="2"/>
        <v>0.80868096670549416</v>
      </c>
      <c r="U3" s="37">
        <f t="shared" si="2"/>
        <v>0.79415471059544795</v>
      </c>
      <c r="V3" s="37">
        <f t="shared" si="2"/>
        <v>0.77950861287249384</v>
      </c>
      <c r="W3" s="37">
        <f t="shared" si="2"/>
        <v>0.76474168484332539</v>
      </c>
      <c r="X3" s="37">
        <f t="shared" si="2"/>
        <v>0.74985292965791628</v>
      </c>
      <c r="Y3" s="37">
        <f t="shared" si="2"/>
        <v>0.73484134224222752</v>
      </c>
      <c r="Z3" s="37">
        <f t="shared" si="2"/>
        <v>0.71970590923035938</v>
      </c>
      <c r="AA3" s="37">
        <f t="shared" si="2"/>
        <v>0.70444560889614327</v>
      </c>
      <c r="AB3" s="37">
        <f t="shared" si="2"/>
        <v>0.6890594110841699</v>
      </c>
      <c r="AC3" s="37">
        <f t="shared" si="2"/>
        <v>0.67354627714024773</v>
      </c>
      <c r="AD3" s="37">
        <f t="shared" si="2"/>
        <v>0.65790515984128828</v>
      </c>
      <c r="AE3" s="37">
        <f t="shared" si="2"/>
        <v>0.64213500332461237</v>
      </c>
      <c r="AF3" s="37">
        <f t="shared" si="2"/>
        <v>0.62623474301667392</v>
      </c>
      <c r="AG3" s="37">
        <f t="shared" si="2"/>
        <v>0.61020330556119495</v>
      </c>
      <c r="AH3" s="37">
        <f t="shared" si="2"/>
        <v>0.59403960874670825</v>
      </c>
      <c r="AI3" s="37">
        <f t="shared" si="2"/>
        <v>0.577742561433502</v>
      </c>
      <c r="AJ3" s="37">
        <f t="shared" si="2"/>
        <v>0.56131106347996185</v>
      </c>
      <c r="AK3" s="37">
        <f t="shared" si="2"/>
        <v>0.54474400566830494</v>
      </c>
      <c r="AL3" s="37">
        <f t="shared" si="2"/>
        <v>0.52804026962970196</v>
      </c>
      <c r="AM3" s="37">
        <f t="shared" ref="AM3:BR3" si="3">IF(AM$2&gt;$B$6,0,PPMT($B$5,AM$2,$B$6,1)+AL3)</f>
        <v>0.5111987277687805</v>
      </c>
      <c r="AN3" s="37">
        <f t="shared" si="3"/>
        <v>0.4942182431875064</v>
      </c>
      <c r="AO3" s="37">
        <f t="shared" si="3"/>
        <v>0.4770976696084368</v>
      </c>
      <c r="AP3" s="37">
        <f t="shared" si="3"/>
        <v>0.45983585129733984</v>
      </c>
      <c r="AQ3" s="37">
        <f t="shared" si="3"/>
        <v>0.44243162298517635</v>
      </c>
      <c r="AR3" s="37">
        <f t="shared" si="3"/>
        <v>0.42488380978943752</v>
      </c>
      <c r="AS3" s="37">
        <f t="shared" si="3"/>
        <v>0.40719122713483386</v>
      </c>
      <c r="AT3" s="37">
        <f t="shared" si="3"/>
        <v>0.38935268067332968</v>
      </c>
      <c r="AU3" s="37">
        <f t="shared" si="3"/>
        <v>0.37136696620351811</v>
      </c>
      <c r="AV3" s="37">
        <f t="shared" si="3"/>
        <v>0.35323286958933059</v>
      </c>
      <c r="AW3" s="37">
        <f t="shared" si="3"/>
        <v>0.334949166678076</v>
      </c>
      <c r="AX3" s="37">
        <f t="shared" si="3"/>
        <v>0.3165146232178036</v>
      </c>
      <c r="AY3" s="37">
        <f t="shared" si="3"/>
        <v>0.29792799477398396</v>
      </c>
      <c r="AZ3" s="37">
        <f t="shared" si="3"/>
        <v>0.2791880266455028</v>
      </c>
      <c r="BA3" s="37">
        <f t="shared" si="3"/>
        <v>0.26029345377996166</v>
      </c>
      <c r="BB3" s="37">
        <f t="shared" si="3"/>
        <v>0.24124300068827981</v>
      </c>
      <c r="BC3" s="37">
        <f t="shared" si="3"/>
        <v>0.22203538135859158</v>
      </c>
      <c r="BD3" s="37">
        <f t="shared" si="3"/>
        <v>0.20266929916943341</v>
      </c>
      <c r="BE3" s="37">
        <f t="shared" si="3"/>
        <v>0.1831434468022147</v>
      </c>
      <c r="BF3" s="37">
        <f t="shared" si="3"/>
        <v>0.16345650615296642</v>
      </c>
      <c r="BG3" s="37">
        <f t="shared" si="3"/>
        <v>0.14360714824336185</v>
      </c>
      <c r="BH3" s="37">
        <f t="shared" si="3"/>
        <v>0.12359403313100305</v>
      </c>
      <c r="BI3" s="37">
        <f t="shared" si="3"/>
        <v>0.10341580981896728</v>
      </c>
      <c r="BJ3" s="37">
        <f t="shared" si="3"/>
        <v>8.3071116164607217E-2</v>
      </c>
      <c r="BK3" s="37">
        <f t="shared" si="3"/>
        <v>6.2558578787598684E-2</v>
      </c>
      <c r="BL3" s="37">
        <f t="shared" si="3"/>
        <v>4.1876812977229831E-2</v>
      </c>
      <c r="BM3" s="37">
        <f t="shared" si="3"/>
        <v>2.1024422598925434E-2</v>
      </c>
      <c r="BN3" s="37">
        <f t="shared" si="3"/>
        <v>2.7755575615628914E-17</v>
      </c>
      <c r="BO3" s="37">
        <f t="shared" si="3"/>
        <v>0</v>
      </c>
      <c r="BP3" s="37">
        <f t="shared" si="3"/>
        <v>0</v>
      </c>
      <c r="BQ3" s="37">
        <f t="shared" si="3"/>
        <v>0</v>
      </c>
      <c r="BR3" s="37">
        <f t="shared" si="3"/>
        <v>0</v>
      </c>
      <c r="BS3" s="37">
        <f t="shared" ref="BS3:CL3" si="4">IF(BS$2&gt;$B$6,0,PPMT($B$5,BS$2,$B$6,1)+BR3)</f>
        <v>0</v>
      </c>
      <c r="BT3" s="37">
        <f t="shared" si="4"/>
        <v>0</v>
      </c>
      <c r="BU3" s="37">
        <f t="shared" si="4"/>
        <v>0</v>
      </c>
      <c r="BV3" s="37">
        <f t="shared" si="4"/>
        <v>0</v>
      </c>
      <c r="BW3" s="37">
        <f t="shared" si="4"/>
        <v>0</v>
      </c>
      <c r="BX3" s="37">
        <f t="shared" si="4"/>
        <v>0</v>
      </c>
      <c r="BY3" s="37">
        <f t="shared" si="4"/>
        <v>0</v>
      </c>
      <c r="BZ3" s="37">
        <f t="shared" si="4"/>
        <v>0</v>
      </c>
      <c r="CA3" s="37">
        <f t="shared" si="4"/>
        <v>0</v>
      </c>
      <c r="CB3" s="37">
        <f t="shared" si="4"/>
        <v>0</v>
      </c>
      <c r="CC3" s="37">
        <f t="shared" si="4"/>
        <v>0</v>
      </c>
      <c r="CD3" s="37">
        <f t="shared" si="4"/>
        <v>0</v>
      </c>
      <c r="CE3" s="37">
        <f t="shared" si="4"/>
        <v>0</v>
      </c>
      <c r="CF3" s="37">
        <f t="shared" si="4"/>
        <v>0</v>
      </c>
      <c r="CG3" s="37">
        <f t="shared" si="4"/>
        <v>0</v>
      </c>
      <c r="CH3" s="37">
        <f t="shared" si="4"/>
        <v>0</v>
      </c>
      <c r="CI3" s="37">
        <f t="shared" si="4"/>
        <v>0</v>
      </c>
      <c r="CJ3" s="37">
        <f t="shared" si="4"/>
        <v>0</v>
      </c>
      <c r="CK3" s="37">
        <f t="shared" si="4"/>
        <v>0</v>
      </c>
      <c r="CL3" s="37">
        <f t="shared" si="4"/>
        <v>0</v>
      </c>
    </row>
    <row r="4" spans="1:90" x14ac:dyDescent="0.3">
      <c r="A4" s="108" t="s">
        <v>13</v>
      </c>
      <c r="B4" s="109">
        <v>9.9000000000000005E-2</v>
      </c>
      <c r="C4" s="111"/>
      <c r="D4" s="100"/>
      <c r="E4" s="33" t="s">
        <v>23</v>
      </c>
      <c r="F4" s="82">
        <v>1</v>
      </c>
      <c r="G4" s="38">
        <f>INDEX(Repayments!$B$2:$I$87,MATCH(G$2,Repayments!$A$2:$A$87,0),MATCH($B$6,Repayments!$B$1:$I$1,0))</f>
        <v>0.97576485613714969</v>
      </c>
      <c r="H4" s="38">
        <f>INDEX(Repayments!$B$2:$I$87,MATCH(H$2,Repayments!$A$2:$A$87,0),MATCH($B$6,Repayments!$B$1:$I$1,0))</f>
        <v>0.93397817614111234</v>
      </c>
      <c r="I4" s="38">
        <f>INDEX(Repayments!$B$2:$I$87,MATCH(I$2,Repayments!$A$2:$A$87,0),MATCH($B$6,Repayments!$B$1:$I$1,0))</f>
        <v>0.90058691393493095</v>
      </c>
      <c r="J4" s="38">
        <f>INDEX(Repayments!$B$2:$I$87,MATCH(J$2,Repayments!$A$2:$A$87,0),MATCH($B$6,Repayments!$B$1:$I$1,0))</f>
        <v>0.86874508955758534</v>
      </c>
      <c r="K4" s="38">
        <f>INDEX(Repayments!$B$2:$I$87,MATCH(K$2,Repayments!$A$2:$A$87,0),MATCH($B$6,Repayments!$B$1:$I$1,0))</f>
        <v>0.83783188225813843</v>
      </c>
      <c r="L4" s="38">
        <f>INDEX(Repayments!$B$2:$I$87,MATCH(L$2,Repayments!$A$2:$A$87,0),MATCH($B$6,Repayments!$B$1:$I$1,0))</f>
        <v>0.80856282742224206</v>
      </c>
      <c r="M4" s="38">
        <f>INDEX(Repayments!$B$2:$I$87,MATCH(M$2,Repayments!$A$2:$A$87,0),MATCH($B$6,Repayments!$B$1:$I$1,0))</f>
        <v>0.77625346006923146</v>
      </c>
      <c r="N4" s="38">
        <f>INDEX(Repayments!$B$2:$I$87,MATCH(N$2,Repayments!$A$2:$A$87,0),MATCH($B$6,Repayments!$B$1:$I$1,0))</f>
        <v>0.74110556158609719</v>
      </c>
      <c r="O4" s="38">
        <f>INDEX(Repayments!$B$2:$I$87,MATCH(O$2,Repayments!$A$2:$A$87,0),MATCH($B$6,Repayments!$B$1:$I$1,0))</f>
        <v>0.70822812691645187</v>
      </c>
      <c r="P4" s="38">
        <f>INDEX(Repayments!$B$2:$I$87,MATCH(P$2,Repayments!$A$2:$A$87,0),MATCH($B$6,Repayments!$B$1:$I$1,0))</f>
        <v>0.67624493453830836</v>
      </c>
      <c r="Q4" s="38">
        <f>INDEX(Repayments!$B$2:$I$87,MATCH(Q$2,Repayments!$A$2:$A$87,0),MATCH($B$6,Repayments!$B$1:$I$1,0))</f>
        <v>0.64438008090389454</v>
      </c>
      <c r="R4" s="38">
        <f>INDEX(Repayments!$B$2:$I$87,MATCH(R$2,Repayments!$A$2:$A$87,0),MATCH($B$6,Repayments!$B$1:$I$1,0))</f>
        <v>0.61304475030892769</v>
      </c>
      <c r="S4" s="38">
        <f>INDEX(Repayments!$B$2:$I$87,MATCH(S$2,Repayments!$A$2:$A$87,0),MATCH($B$6,Repayments!$B$1:$I$1,0))</f>
        <v>0.58177610901574517</v>
      </c>
      <c r="T4" s="38">
        <f>INDEX(Repayments!$B$2:$I$87,MATCH(T$2,Repayments!$A$2:$A$87,0),MATCH($B$6,Repayments!$B$1:$I$1,0))</f>
        <v>0.55204929280534132</v>
      </c>
      <c r="U4" s="38">
        <f>INDEX(Repayments!$B$2:$I$87,MATCH(U$2,Repayments!$A$2:$A$87,0),MATCH($B$6,Repayments!$B$1:$I$1,0))</f>
        <v>0.5232951515091061</v>
      </c>
      <c r="V4" s="38">
        <f>INDEX(Repayments!$B$2:$I$87,MATCH(V$2,Repayments!$A$2:$A$87,0),MATCH($B$6,Repayments!$B$1:$I$1,0))</f>
        <v>0.49570584612473689</v>
      </c>
      <c r="W4" s="38">
        <f>INDEX(Repayments!$B$2:$I$87,MATCH(W$2,Repayments!$A$2:$A$87,0),MATCH($B$6,Repayments!$B$1:$I$1,0))</f>
        <v>0.47005264024946924</v>
      </c>
      <c r="X4" s="38">
        <f>INDEX(Repayments!$B$2:$I$87,MATCH(X$2,Repayments!$A$2:$A$87,0),MATCH($B$6,Repayments!$B$1:$I$1,0))</f>
        <v>0.44520753437702043</v>
      </c>
      <c r="Y4" s="38">
        <f>INDEX(Repayments!$B$2:$I$87,MATCH(Y$2,Repayments!$A$2:$A$87,0),MATCH($B$6,Repayments!$B$1:$I$1,0))</f>
        <v>0.42144998432110026</v>
      </c>
      <c r="Z4" s="38">
        <f>INDEX(Repayments!$B$2:$I$87,MATCH(Z$2,Repayments!$A$2:$A$87,0),MATCH($B$6,Repayments!$B$1:$I$1,0))</f>
        <v>0.39912535251950682</v>
      </c>
      <c r="AA4" s="38">
        <f>INDEX(Repayments!$B$2:$I$87,MATCH(AA$2,Repayments!$A$2:$A$87,0),MATCH($B$6,Repayments!$B$1:$I$1,0))</f>
        <v>0.37798247915203353</v>
      </c>
      <c r="AB4" s="38">
        <f>INDEX(Repayments!$B$2:$I$87,MATCH(AB$2,Repayments!$A$2:$A$87,0),MATCH($B$6,Repayments!$B$1:$I$1,0))</f>
        <v>0.35774376219096904</v>
      </c>
      <c r="AC4" s="38">
        <f>INDEX(Repayments!$B$2:$I$87,MATCH(AC$2,Repayments!$A$2:$A$87,0),MATCH($B$6,Repayments!$B$1:$I$1,0))</f>
        <v>0.33874545110775023</v>
      </c>
      <c r="AD4" s="38">
        <f>INDEX(Repayments!$B$2:$I$87,MATCH(AD$2,Repayments!$A$2:$A$87,0),MATCH($B$6,Repayments!$B$1:$I$1,0))</f>
        <v>0.32133211933301725</v>
      </c>
      <c r="AE4" s="38">
        <f>INDEX(Repayments!$B$2:$I$87,MATCH(AE$2,Repayments!$A$2:$A$87,0),MATCH($B$6,Repayments!$B$1:$I$1,0))</f>
        <v>0.30585764532805032</v>
      </c>
      <c r="AF4" s="38">
        <f>INDEX(Repayments!$B$2:$I$87,MATCH(AF$2,Repayments!$A$2:$A$87,0),MATCH($B$6,Repayments!$B$1:$I$1,0))</f>
        <v>0.29194755200692257</v>
      </c>
      <c r="AG4" s="38">
        <f>INDEX(Repayments!$B$2:$I$87,MATCH(AG$2,Repayments!$A$2:$A$87,0),MATCH($B$6,Repayments!$B$1:$I$1,0))</f>
        <v>0.27770505495817799</v>
      </c>
      <c r="AH4" s="38">
        <f>INDEX(Repayments!$B$2:$I$87,MATCH(AH$2,Repayments!$A$2:$A$87,0),MATCH($B$6,Repayments!$B$1:$I$1,0))</f>
        <v>0.26321079378732948</v>
      </c>
      <c r="AI4" s="38">
        <f>INDEX(Repayments!$B$2:$I$87,MATCH(AI$2,Repayments!$A$2:$A$87,0),MATCH($B$6,Repayments!$B$1:$I$1,0))</f>
        <v>0.25013078212766321</v>
      </c>
      <c r="AJ4" s="38">
        <f>INDEX(Repayments!$B$2:$I$87,MATCH(AJ$2,Repayments!$A$2:$A$87,0),MATCH($B$6,Repayments!$B$1:$I$1,0))</f>
        <v>0.23781232166675265</v>
      </c>
      <c r="AK4" s="38">
        <f>INDEX(Repayments!$B$2:$I$87,MATCH(AK$2,Repayments!$A$2:$A$87,0),MATCH($B$6,Repayments!$B$1:$I$1,0))</f>
        <v>0.22540530612763071</v>
      </c>
      <c r="AL4" s="38">
        <f>INDEX(Repayments!$B$2:$I$87,MATCH(AL$2,Repayments!$A$2:$A$87,0),MATCH($B$6,Repayments!$B$1:$I$1,0))</f>
        <v>0.2130360675242467</v>
      </c>
      <c r="AM4" s="38">
        <f>INDEX(Repayments!$B$2:$I$87,MATCH(AM$2,Repayments!$A$2:$A$87,0),MATCH($B$6,Repayments!$B$1:$I$1,0))</f>
        <v>0.20076546031425671</v>
      </c>
      <c r="AN4" s="38">
        <f>INDEX(Repayments!$B$2:$I$87,MATCH(AN$2,Repayments!$A$2:$A$87,0),MATCH($B$6,Repayments!$B$1:$I$1,0))</f>
        <v>0.18936048871152217</v>
      </c>
      <c r="AO4" s="38">
        <f>INDEX(Repayments!$B$2:$I$87,MATCH(AO$2,Repayments!$A$2:$A$87,0),MATCH($B$6,Repayments!$B$1:$I$1,0))</f>
        <v>0.17852014048487966</v>
      </c>
      <c r="AP4" s="38">
        <f>INDEX(Repayments!$B$2:$I$87,MATCH(AP$2,Repayments!$A$2:$A$87,0),MATCH($B$6,Repayments!$B$1:$I$1,0))</f>
        <v>0.16739878612383158</v>
      </c>
      <c r="AQ4" s="38">
        <f>INDEX(Repayments!$B$2:$I$87,MATCH(AQ$2,Repayments!$A$2:$A$87,0),MATCH($B$6,Repayments!$B$1:$I$1,0))</f>
        <v>0.1563381669318159</v>
      </c>
      <c r="AR4" s="38">
        <f>INDEX(Repayments!$B$2:$I$87,MATCH(AR$2,Repayments!$A$2:$A$87,0),MATCH($B$6,Repayments!$B$1:$I$1,0))</f>
        <v>0.14545539195279047</v>
      </c>
      <c r="AS4" s="38">
        <f>INDEX(Repayments!$B$2:$I$87,MATCH(AS$2,Repayments!$A$2:$A$87,0),MATCH($B$6,Repayments!$B$1:$I$1,0))</f>
        <v>0.13508916762177892</v>
      </c>
      <c r="AT4" s="38">
        <f>INDEX(Repayments!$B$2:$I$87,MATCH(AT$2,Repayments!$A$2:$A$87,0),MATCH($B$6,Repayments!$B$1:$I$1,0))</f>
        <v>0.12498501044174064</v>
      </c>
      <c r="AU4" s="38">
        <f>INDEX(Repayments!$B$2:$I$87,MATCH(AU$2,Repayments!$A$2:$A$87,0),MATCH($B$6,Repayments!$B$1:$I$1,0))</f>
        <v>0.11477601839870441</v>
      </c>
      <c r="AV4" s="38">
        <f>INDEX(Repayments!$B$2:$I$87,MATCH(AV$2,Repayments!$A$2:$A$87,0),MATCH($B$6,Repayments!$B$1:$I$1,0))</f>
        <v>0.10538749868433342</v>
      </c>
      <c r="AW4" s="38">
        <f>INDEX(Repayments!$B$2:$I$87,MATCH(AW$2,Repayments!$A$2:$A$87,0),MATCH($B$6,Repayments!$B$1:$I$1,0))</f>
        <v>9.6752579685363743E-2</v>
      </c>
      <c r="AX4" s="38">
        <f>INDEX(Repayments!$B$2:$I$87,MATCH(AX$2,Repayments!$A$2:$A$87,0),MATCH($B$6,Repayments!$B$1:$I$1,0))</f>
        <v>8.814201428605753E-2</v>
      </c>
      <c r="AY4" s="38">
        <f>INDEX(Repayments!$B$2:$I$87,MATCH(AY$2,Repayments!$A$2:$A$87,0),MATCH($B$6,Repayments!$B$1:$I$1,0))</f>
        <v>7.9860911571759827E-2</v>
      </c>
      <c r="AZ4" s="38">
        <f>INDEX(Repayments!$B$2:$I$87,MATCH(AZ$2,Repayments!$A$2:$A$87,0),MATCH($B$6,Repayments!$B$1:$I$1,0))</f>
        <v>7.2007693193577874E-2</v>
      </c>
      <c r="BA4" s="38">
        <f>INDEX(Repayments!$B$2:$I$87,MATCH(BA$2,Repayments!$A$2:$A$87,0),MATCH($B$6,Repayments!$B$1:$I$1,0))</f>
        <v>6.4451521963384245E-2</v>
      </c>
      <c r="BB4" s="38">
        <f>INDEX(Repayments!$B$2:$I$87,MATCH(BB$2,Repayments!$A$2:$A$87,0),MATCH($B$6,Repayments!$B$1:$I$1,0))</f>
        <v>5.7272608111345602E-2</v>
      </c>
      <c r="BC4" s="38">
        <f>INDEX(Repayments!$B$2:$I$87,MATCH(BC$2,Repayments!$A$2:$A$87,0),MATCH($B$6,Repayments!$B$1:$I$1,0))</f>
        <v>5.0452286046325033E-2</v>
      </c>
      <c r="BD4" s="38">
        <f>INDEX(Repayments!$B$2:$I$87,MATCH(BD$2,Repayments!$A$2:$A$87,0),MATCH($B$6,Repayments!$B$1:$I$1,0))</f>
        <v>4.4152714417138007E-2</v>
      </c>
      <c r="BE4" s="38">
        <f>INDEX(Repayments!$B$2:$I$87,MATCH(BE$2,Repayments!$A$2:$A$87,0),MATCH($B$6,Repayments!$B$1:$I$1,0))</f>
        <v>3.8264543270522998E-2</v>
      </c>
      <c r="BF4" s="38">
        <f>INDEX(Repayments!$B$2:$I$87,MATCH(BF$2,Repayments!$A$2:$A$87,0),MATCH($B$6,Repayments!$B$1:$I$1,0))</f>
        <v>3.273481312971549E-2</v>
      </c>
      <c r="BG4" s="38">
        <f>INDEX(Repayments!$B$2:$I$87,MATCH(BG$2,Repayments!$A$2:$A$87,0),MATCH($B$6,Repayments!$B$1:$I$1,0))</f>
        <v>2.7597617159165488E-2</v>
      </c>
      <c r="BH4" s="38">
        <f>INDEX(Repayments!$B$2:$I$87,MATCH(BH$2,Repayments!$A$2:$A$87,0),MATCH($B$6,Repayments!$B$1:$I$1,0))</f>
        <v>2.284232485013607E-2</v>
      </c>
      <c r="BI4" s="38">
        <f>INDEX(Repayments!$B$2:$I$87,MATCH(BI$2,Repayments!$A$2:$A$87,0),MATCH($B$6,Repayments!$B$1:$I$1,0))</f>
        <v>1.8306813582184778E-2</v>
      </c>
      <c r="BJ4" s="38">
        <f>INDEX(Repayments!$B$2:$I$87,MATCH(BJ$2,Repayments!$A$2:$A$87,0),MATCH($B$6,Repayments!$B$1:$I$1,0))</f>
        <v>1.3909992700456283E-2</v>
      </c>
      <c r="BK4" s="38">
        <f>INDEX(Repayments!$B$2:$I$87,MATCH(BK$2,Repayments!$A$2:$A$87,0),MATCH($B$6,Repayments!$B$1:$I$1,0))</f>
        <v>9.7478434276024629E-3</v>
      </c>
      <c r="BL4" s="38">
        <f>INDEX(Repayments!$B$2:$I$87,MATCH(BL$2,Repayments!$A$2:$A$87,0),MATCH($B$6,Repayments!$B$1:$I$1,0))</f>
        <v>6.0358734793957442E-3</v>
      </c>
      <c r="BM4" s="38">
        <f>INDEX(Repayments!$B$2:$I$87,MATCH(BM$2,Repayments!$A$2:$A$87,0),MATCH($B$6,Repayments!$B$1:$I$1,0))</f>
        <v>3.3092443462877227E-3</v>
      </c>
      <c r="BN4" s="38">
        <f>INDEX(Repayments!$B$2:$I$87,MATCH(BN$2,Repayments!$A$2:$A$87,0),MATCH($B$6,Repayments!$B$1:$I$1,0))</f>
        <v>1.141046948397881E-3</v>
      </c>
      <c r="BO4" s="38">
        <f>INDEX(Repayments!$B$2:$I$87,MATCH(BO$2,Repayments!$A$2:$A$87,0),MATCH($B$6,Repayments!$B$1:$I$1,0))</f>
        <v>0</v>
      </c>
      <c r="BP4" s="38">
        <f>INDEX(Repayments!$B$2:$I$87,MATCH(BP$2,Repayments!$A$2:$A$87,0),MATCH($B$6,Repayments!$B$1:$I$1,0))</f>
        <v>0</v>
      </c>
      <c r="BQ4" s="38">
        <f>INDEX(Repayments!$B$2:$I$87,MATCH(BQ$2,Repayments!$A$2:$A$87,0),MATCH($B$6,Repayments!$B$1:$I$1,0))</f>
        <v>0</v>
      </c>
      <c r="BR4" s="38">
        <f>INDEX(Repayments!$B$2:$I$87,MATCH(BR$2,Repayments!$A$2:$A$87,0),MATCH($B$6,Repayments!$B$1:$I$1,0))</f>
        <v>0</v>
      </c>
      <c r="BS4" s="38">
        <f>INDEX(Repayments!$B$2:$I$87,MATCH(BS$2,Repayments!$A$2:$A$87,0),MATCH($B$6,Repayments!$B$1:$I$1,0))</f>
        <v>0</v>
      </c>
      <c r="BT4" s="38">
        <f>INDEX(Repayments!$B$2:$I$87,MATCH(BT$2,Repayments!$A$2:$A$87,0),MATCH($B$6,Repayments!$B$1:$I$1,0))</f>
        <v>0</v>
      </c>
      <c r="BU4" s="38">
        <f>INDEX(Repayments!$B$2:$I$87,MATCH(BU$2,Repayments!$A$2:$A$87,0),MATCH($B$6,Repayments!$B$1:$I$1,0))</f>
        <v>0</v>
      </c>
      <c r="BV4" s="38">
        <f>INDEX(Repayments!$B$2:$I$87,MATCH(BV$2,Repayments!$A$2:$A$87,0),MATCH($B$6,Repayments!$B$1:$I$1,0))</f>
        <v>0</v>
      </c>
      <c r="BW4" s="38">
        <f>INDEX(Repayments!$B$2:$I$87,MATCH(BW$2,Repayments!$A$2:$A$87,0),MATCH($B$6,Repayments!$B$1:$I$1,0))</f>
        <v>0</v>
      </c>
      <c r="BX4" s="38">
        <f>INDEX(Repayments!$B$2:$I$87,MATCH(BX$2,Repayments!$A$2:$A$87,0),MATCH($B$6,Repayments!$B$1:$I$1,0))</f>
        <v>0</v>
      </c>
      <c r="BY4" s="38">
        <f>INDEX(Repayments!$B$2:$I$87,MATCH(BY$2,Repayments!$A$2:$A$87,0),MATCH($B$6,Repayments!$B$1:$I$1,0))</f>
        <v>0</v>
      </c>
      <c r="BZ4" s="38">
        <f>INDEX(Repayments!$B$2:$I$87,MATCH(BZ$2,Repayments!$A$2:$A$87,0),MATCH($B$6,Repayments!$B$1:$I$1,0))</f>
        <v>0</v>
      </c>
      <c r="CA4" s="38">
        <f>INDEX(Repayments!$B$2:$I$87,MATCH(CA$2,Repayments!$A$2:$A$87,0),MATCH($B$6,Repayments!$B$1:$I$1,0))</f>
        <v>0</v>
      </c>
      <c r="CB4" s="38">
        <f>INDEX(Repayments!$B$2:$I$87,MATCH(CB$2,Repayments!$A$2:$A$87,0),MATCH($B$6,Repayments!$B$1:$I$1,0))</f>
        <v>0</v>
      </c>
      <c r="CC4" s="38">
        <f>INDEX(Repayments!$B$2:$I$87,MATCH(CC$2,Repayments!$A$2:$A$87,0),MATCH($B$6,Repayments!$B$1:$I$1,0))</f>
        <v>0</v>
      </c>
      <c r="CD4" s="38">
        <f>INDEX(Repayments!$B$2:$I$87,MATCH(CD$2,Repayments!$A$2:$A$87,0),MATCH($B$6,Repayments!$B$1:$I$1,0))</f>
        <v>0</v>
      </c>
      <c r="CE4" s="38">
        <f>INDEX(Repayments!$B$2:$I$87,MATCH(CE$2,Repayments!$A$2:$A$87,0),MATCH($B$6,Repayments!$B$1:$I$1,0))</f>
        <v>0</v>
      </c>
      <c r="CF4" s="38">
        <f>INDEX(Repayments!$B$2:$I$87,MATCH(CF$2,Repayments!$A$2:$A$87,0),MATCH($B$6,Repayments!$B$1:$I$1,0))</f>
        <v>0</v>
      </c>
      <c r="CG4" s="38">
        <f>INDEX(Repayments!$B$2:$I$87,MATCH(CG$2,Repayments!$A$2:$A$87,0),MATCH($B$6,Repayments!$B$1:$I$1,0))</f>
        <v>0</v>
      </c>
      <c r="CH4" s="38">
        <f>INDEX(Repayments!$B$2:$I$87,MATCH(CH$2,Repayments!$A$2:$A$87,0),MATCH($B$6,Repayments!$B$1:$I$1,0))</f>
        <v>0</v>
      </c>
      <c r="CI4" s="38">
        <f>INDEX(Repayments!$B$2:$I$87,MATCH(CI$2,Repayments!$A$2:$A$87,0),MATCH($B$6,Repayments!$B$1:$I$1,0))</f>
        <v>0</v>
      </c>
      <c r="CJ4" s="38">
        <f>INDEX(Repayments!$B$2:$I$87,MATCH(CJ$2,Repayments!$A$2:$A$87,0),MATCH($B$6,Repayments!$B$1:$I$1,0))</f>
        <v>0</v>
      </c>
      <c r="CK4" s="38">
        <f>INDEX(Repayments!$B$2:$I$87,MATCH(CK$2,Repayments!$A$2:$A$87,0),MATCH($B$6,Repayments!$B$1:$I$1,0))</f>
        <v>0</v>
      </c>
      <c r="CL4" s="38">
        <f>INDEX(Repayments!$B$2:$I$87,MATCH(CL$2,Repayments!$A$2:$A$87,0),MATCH($B$6,Repayments!$B$1:$I$1,0))</f>
        <v>0</v>
      </c>
    </row>
    <row r="5" spans="1:90" x14ac:dyDescent="0.3">
      <c r="A5" s="70" t="s">
        <v>14</v>
      </c>
      <c r="B5" s="71">
        <f>B4/12</f>
        <v>8.2500000000000004E-3</v>
      </c>
      <c r="C5" s="111"/>
      <c r="D5" s="100"/>
      <c r="E5" s="35" t="s">
        <v>26</v>
      </c>
      <c r="F5" s="39">
        <f t="shared" ref="F5:AK5" si="5">IF(F$2&gt;$B$6,0,F$4*$B$2)</f>
        <v>3000000</v>
      </c>
      <c r="G5" s="39">
        <f t="shared" si="5"/>
        <v>2927294.568411449</v>
      </c>
      <c r="H5" s="39">
        <f t="shared" si="5"/>
        <v>2801934.5284233368</v>
      </c>
      <c r="I5" s="39">
        <f t="shared" si="5"/>
        <v>2701760.741804793</v>
      </c>
      <c r="J5" s="39">
        <f t="shared" si="5"/>
        <v>2606235.2686727559</v>
      </c>
      <c r="K5" s="39">
        <f t="shared" si="5"/>
        <v>2513495.6467744154</v>
      </c>
      <c r="L5" s="39">
        <f t="shared" si="5"/>
        <v>2425688.482266726</v>
      </c>
      <c r="M5" s="39">
        <f t="shared" si="5"/>
        <v>2328760.3802076946</v>
      </c>
      <c r="N5" s="39">
        <f t="shared" si="5"/>
        <v>2223316.6847582916</v>
      </c>
      <c r="O5" s="39">
        <f t="shared" si="5"/>
        <v>2124684.3807493555</v>
      </c>
      <c r="P5" s="39">
        <f t="shared" si="5"/>
        <v>2028734.8036149251</v>
      </c>
      <c r="Q5" s="39">
        <f t="shared" si="5"/>
        <v>1933140.2427116835</v>
      </c>
      <c r="R5" s="39">
        <f t="shared" si="5"/>
        <v>1839134.2509267831</v>
      </c>
      <c r="S5" s="39">
        <f t="shared" si="5"/>
        <v>1745328.3270472356</v>
      </c>
      <c r="T5" s="39">
        <f t="shared" si="5"/>
        <v>1656147.8784160239</v>
      </c>
      <c r="U5" s="39">
        <f t="shared" si="5"/>
        <v>1569885.4545273182</v>
      </c>
      <c r="V5" s="39">
        <f t="shared" si="5"/>
        <v>1487117.5383742107</v>
      </c>
      <c r="W5" s="39">
        <f t="shared" si="5"/>
        <v>1410157.9207484077</v>
      </c>
      <c r="X5" s="39">
        <f t="shared" si="5"/>
        <v>1335622.6031310612</v>
      </c>
      <c r="Y5" s="39">
        <f t="shared" si="5"/>
        <v>1264349.9529633007</v>
      </c>
      <c r="Z5" s="39">
        <f t="shared" si="5"/>
        <v>1197376.0575585205</v>
      </c>
      <c r="AA5" s="39">
        <f t="shared" si="5"/>
        <v>1133947.4374561007</v>
      </c>
      <c r="AB5" s="39">
        <f t="shared" si="5"/>
        <v>1073231.2865729071</v>
      </c>
      <c r="AC5" s="39">
        <f t="shared" si="5"/>
        <v>1016236.3533232507</v>
      </c>
      <c r="AD5" s="39">
        <f t="shared" si="5"/>
        <v>963996.3579990518</v>
      </c>
      <c r="AE5" s="39">
        <f t="shared" si="5"/>
        <v>917572.93598415097</v>
      </c>
      <c r="AF5" s="39">
        <f t="shared" si="5"/>
        <v>875842.65602076775</v>
      </c>
      <c r="AG5" s="39">
        <f t="shared" si="5"/>
        <v>833115.16487453401</v>
      </c>
      <c r="AH5" s="39">
        <f t="shared" si="5"/>
        <v>789632.38136198849</v>
      </c>
      <c r="AI5" s="39">
        <f t="shared" si="5"/>
        <v>750392.34638298966</v>
      </c>
      <c r="AJ5" s="39">
        <f t="shared" si="5"/>
        <v>713436.96500025794</v>
      </c>
      <c r="AK5" s="39">
        <f t="shared" si="5"/>
        <v>676215.91838289215</v>
      </c>
      <c r="AL5" s="39">
        <f t="shared" ref="AL5:BQ5" si="6">IF(AL$2&gt;$B$6,0,AL$4*$B$2)</f>
        <v>639108.20257274015</v>
      </c>
      <c r="AM5" s="39">
        <f t="shared" si="6"/>
        <v>602296.38094277016</v>
      </c>
      <c r="AN5" s="39">
        <f t="shared" si="6"/>
        <v>568081.46613456646</v>
      </c>
      <c r="AO5" s="39">
        <f t="shared" si="6"/>
        <v>535560.42145463894</v>
      </c>
      <c r="AP5" s="39">
        <f t="shared" si="6"/>
        <v>502196.35837149475</v>
      </c>
      <c r="AQ5" s="39">
        <f t="shared" si="6"/>
        <v>469014.50079544773</v>
      </c>
      <c r="AR5" s="39">
        <f t="shared" si="6"/>
        <v>436366.17585837143</v>
      </c>
      <c r="AS5" s="39">
        <f t="shared" si="6"/>
        <v>405267.50286533678</v>
      </c>
      <c r="AT5" s="39">
        <f t="shared" si="6"/>
        <v>374955.03132522193</v>
      </c>
      <c r="AU5" s="39">
        <f t="shared" si="6"/>
        <v>344328.05519611324</v>
      </c>
      <c r="AV5" s="39">
        <f t="shared" si="6"/>
        <v>316162.49605300027</v>
      </c>
      <c r="AW5" s="39">
        <f t="shared" si="6"/>
        <v>290257.73905609123</v>
      </c>
      <c r="AX5" s="39">
        <f t="shared" si="6"/>
        <v>264426.04285817262</v>
      </c>
      <c r="AY5" s="39">
        <f t="shared" si="6"/>
        <v>239582.73471527948</v>
      </c>
      <c r="AZ5" s="39">
        <f t="shared" si="6"/>
        <v>216023.07958073361</v>
      </c>
      <c r="BA5" s="39">
        <f t="shared" si="6"/>
        <v>193354.56589015273</v>
      </c>
      <c r="BB5" s="39">
        <f t="shared" si="6"/>
        <v>171817.82433403679</v>
      </c>
      <c r="BC5" s="39">
        <f t="shared" si="6"/>
        <v>151356.85813897511</v>
      </c>
      <c r="BD5" s="39">
        <f t="shared" si="6"/>
        <v>132458.14325141403</v>
      </c>
      <c r="BE5" s="39">
        <f t="shared" si="6"/>
        <v>114793.629811569</v>
      </c>
      <c r="BF5" s="39">
        <f t="shared" si="6"/>
        <v>98204.439389146472</v>
      </c>
      <c r="BG5" s="39">
        <f t="shared" si="6"/>
        <v>82792.851477496457</v>
      </c>
      <c r="BH5" s="39">
        <f t="shared" si="6"/>
        <v>68526.974550408209</v>
      </c>
      <c r="BI5" s="39">
        <f t="shared" si="6"/>
        <v>54920.440746554334</v>
      </c>
      <c r="BJ5" s="39">
        <f t="shared" si="6"/>
        <v>41729.978101368848</v>
      </c>
      <c r="BK5" s="39">
        <f t="shared" si="6"/>
        <v>29243.530282807387</v>
      </c>
      <c r="BL5" s="39">
        <f t="shared" si="6"/>
        <v>18107.620438187234</v>
      </c>
      <c r="BM5" s="39">
        <f t="shared" si="6"/>
        <v>9927.733038863169</v>
      </c>
      <c r="BN5" s="39">
        <f t="shared" si="6"/>
        <v>3423.1408451936431</v>
      </c>
      <c r="BO5" s="39">
        <f t="shared" si="6"/>
        <v>0</v>
      </c>
      <c r="BP5" s="39">
        <f t="shared" si="6"/>
        <v>0</v>
      </c>
      <c r="BQ5" s="39">
        <f t="shared" si="6"/>
        <v>0</v>
      </c>
      <c r="BR5" s="39">
        <f t="shared" ref="BR5:CL5" si="7">IF(BR$2&gt;$B$6,0,BR$4*$B$2)</f>
        <v>0</v>
      </c>
      <c r="BS5" s="39">
        <f t="shared" si="7"/>
        <v>0</v>
      </c>
      <c r="BT5" s="39">
        <f t="shared" si="7"/>
        <v>0</v>
      </c>
      <c r="BU5" s="39">
        <f t="shared" si="7"/>
        <v>0</v>
      </c>
      <c r="BV5" s="39">
        <f t="shared" si="7"/>
        <v>0</v>
      </c>
      <c r="BW5" s="39">
        <f t="shared" si="7"/>
        <v>0</v>
      </c>
      <c r="BX5" s="39">
        <f t="shared" si="7"/>
        <v>0</v>
      </c>
      <c r="BY5" s="39">
        <f t="shared" si="7"/>
        <v>0</v>
      </c>
      <c r="BZ5" s="39">
        <f t="shared" si="7"/>
        <v>0</v>
      </c>
      <c r="CA5" s="39">
        <f t="shared" si="7"/>
        <v>0</v>
      </c>
      <c r="CB5" s="39">
        <f t="shared" si="7"/>
        <v>0</v>
      </c>
      <c r="CC5" s="39">
        <f t="shared" si="7"/>
        <v>0</v>
      </c>
      <c r="CD5" s="39">
        <f t="shared" si="7"/>
        <v>0</v>
      </c>
      <c r="CE5" s="39">
        <f t="shared" si="7"/>
        <v>0</v>
      </c>
      <c r="CF5" s="39">
        <f t="shared" si="7"/>
        <v>0</v>
      </c>
      <c r="CG5" s="39">
        <f t="shared" si="7"/>
        <v>0</v>
      </c>
      <c r="CH5" s="39">
        <f t="shared" si="7"/>
        <v>0</v>
      </c>
      <c r="CI5" s="39">
        <f t="shared" si="7"/>
        <v>0</v>
      </c>
      <c r="CJ5" s="39">
        <f t="shared" si="7"/>
        <v>0</v>
      </c>
      <c r="CK5" s="39">
        <f t="shared" si="7"/>
        <v>0</v>
      </c>
      <c r="CL5" s="39">
        <f t="shared" si="7"/>
        <v>0</v>
      </c>
    </row>
    <row r="6" spans="1:90" x14ac:dyDescent="0.3">
      <c r="A6" s="110" t="s">
        <v>15</v>
      </c>
      <c r="B6" s="110">
        <v>60</v>
      </c>
      <c r="C6" s="111"/>
      <c r="D6" s="100"/>
      <c r="E6" s="34" t="s">
        <v>24</v>
      </c>
      <c r="F6" s="40">
        <f>F5-F7</f>
        <v>3000000</v>
      </c>
      <c r="G6" s="41">
        <f t="shared" ref="G6:BR6" si="8">G5-G7</f>
        <v>2923817.1216586875</v>
      </c>
      <c r="H6" s="41">
        <f t="shared" si="8"/>
        <v>2791377.7204228686</v>
      </c>
      <c r="I6" s="41">
        <f t="shared" si="8"/>
        <v>2681790.5084661907</v>
      </c>
      <c r="J6" s="41">
        <f t="shared" si="8"/>
        <v>2576374.0531089897</v>
      </c>
      <c r="K6" s="41">
        <f t="shared" si="8"/>
        <v>2475812.7984526665</v>
      </c>
      <c r="L6" s="41">
        <f t="shared" si="8"/>
        <v>2376918.9671060108</v>
      </c>
      <c r="M6" s="41">
        <f t="shared" si="8"/>
        <v>2270215.2726355521</v>
      </c>
      <c r="N6" s="41">
        <f t="shared" si="8"/>
        <v>2152269.0404184391</v>
      </c>
      <c r="O6" s="41">
        <f t="shared" si="8"/>
        <v>2045739.8188116557</v>
      </c>
      <c r="P6" s="41">
        <f t="shared" si="8"/>
        <v>1939899.8722965233</v>
      </c>
      <c r="Q6" s="41">
        <f t="shared" si="8"/>
        <v>1835708.9635870869</v>
      </c>
      <c r="R6" s="41">
        <f t="shared" si="8"/>
        <v>1733463.2399230523</v>
      </c>
      <c r="S6" s="41">
        <f t="shared" si="8"/>
        <v>1629254.5653591608</v>
      </c>
      <c r="T6" s="41">
        <f t="shared" si="8"/>
        <v>1533370.0837223744</v>
      </c>
      <c r="U6" s="41">
        <f t="shared" si="8"/>
        <v>1436075.8480639688</v>
      </c>
      <c r="V6" s="41">
        <f t="shared" si="8"/>
        <v>1346539.048891888</v>
      </c>
      <c r="W6" s="41">
        <f t="shared" si="8"/>
        <v>1262075.9349736131</v>
      </c>
      <c r="X6" s="41">
        <f t="shared" si="8"/>
        <v>1181486.2361829018</v>
      </c>
      <c r="Y6" s="41">
        <f t="shared" si="8"/>
        <v>1103431.2570359795</v>
      </c>
      <c r="Z6" s="41">
        <f t="shared" si="8"/>
        <v>1030960.8643942639</v>
      </c>
      <c r="AA6" s="41">
        <f t="shared" si="8"/>
        <v>962333.14438627427</v>
      </c>
      <c r="AB6" s="41">
        <f t="shared" si="8"/>
        <v>897066.78648135951</v>
      </c>
      <c r="AC6" s="41">
        <f t="shared" si="8"/>
        <v>835084.80097703997</v>
      </c>
      <c r="AD6" s="41">
        <f t="shared" si="8"/>
        <v>778633.89699756342</v>
      </c>
      <c r="AE6" s="41">
        <f t="shared" si="8"/>
        <v>726958.43195726362</v>
      </c>
      <c r="AF6" s="41">
        <f t="shared" si="8"/>
        <v>680174.06034182967</v>
      </c>
      <c r="AG6" s="41">
        <f t="shared" si="8"/>
        <v>634772.45760641177</v>
      </c>
      <c r="AH6" s="41">
        <f t="shared" si="8"/>
        <v>587840.766975782</v>
      </c>
      <c r="AI6" s="41">
        <f t="shared" si="8"/>
        <v>546204.92693853099</v>
      </c>
      <c r="AJ6" s="41">
        <f t="shared" si="8"/>
        <v>506716.95609668724</v>
      </c>
      <c r="AK6" s="41">
        <f t="shared" si="8"/>
        <v>467053.19387099391</v>
      </c>
      <c r="AL6" s="41">
        <f t="shared" si="8"/>
        <v>428339.17572004296</v>
      </c>
      <c r="AM6" s="41">
        <f t="shared" si="8"/>
        <v>388848.85663641762</v>
      </c>
      <c r="AN6" s="41">
        <f t="shared" si="8"/>
        <v>353183.20436299103</v>
      </c>
      <c r="AO6" s="41">
        <f t="shared" si="8"/>
        <v>318734.08243044355</v>
      </c>
      <c r="AP6" s="41">
        <f t="shared" si="8"/>
        <v>283549.3177002822</v>
      </c>
      <c r="AQ6" s="41">
        <f t="shared" si="8"/>
        <v>248518.74663974455</v>
      </c>
      <c r="AR6" s="41">
        <f t="shared" si="8"/>
        <v>215154.23135599762</v>
      </c>
      <c r="AS6" s="41">
        <f t="shared" si="8"/>
        <v>182509.16789397871</v>
      </c>
      <c r="AT6" s="41">
        <f t="shared" si="8"/>
        <v>150840.1916429236</v>
      </c>
      <c r="AU6" s="41">
        <f t="shared" si="8"/>
        <v>119030.07326981836</v>
      </c>
      <c r="AV6" s="41">
        <f t="shared" si="8"/>
        <v>90372.631248724298</v>
      </c>
      <c r="AW6" s="41">
        <f t="shared" si="8"/>
        <v>63316.473737059365</v>
      </c>
      <c r="AX6" s="41">
        <f t="shared" si="8"/>
        <v>36733.110934922908</v>
      </c>
      <c r="AY6" s="41">
        <f t="shared" si="8"/>
        <v>10467.152250657615</v>
      </c>
      <c r="AZ6" s="41">
        <f t="shared" si="8"/>
        <v>0</v>
      </c>
      <c r="BA6" s="41">
        <f t="shared" si="8"/>
        <v>0</v>
      </c>
      <c r="BB6" s="41">
        <f t="shared" si="8"/>
        <v>0</v>
      </c>
      <c r="BC6" s="41">
        <f t="shared" si="8"/>
        <v>0</v>
      </c>
      <c r="BD6" s="41">
        <f t="shared" si="8"/>
        <v>0</v>
      </c>
      <c r="BE6" s="41">
        <f t="shared" si="8"/>
        <v>0</v>
      </c>
      <c r="BF6" s="41">
        <f t="shared" si="8"/>
        <v>0</v>
      </c>
      <c r="BG6" s="41">
        <f t="shared" si="8"/>
        <v>0</v>
      </c>
      <c r="BH6" s="41">
        <f t="shared" si="8"/>
        <v>0</v>
      </c>
      <c r="BI6" s="41">
        <f t="shared" si="8"/>
        <v>0</v>
      </c>
      <c r="BJ6" s="41">
        <f t="shared" si="8"/>
        <v>0</v>
      </c>
      <c r="BK6" s="41">
        <f t="shared" si="8"/>
        <v>0</v>
      </c>
      <c r="BL6" s="41">
        <f t="shared" si="8"/>
        <v>0</v>
      </c>
      <c r="BM6" s="41">
        <f t="shared" si="8"/>
        <v>0</v>
      </c>
      <c r="BN6" s="41">
        <f t="shared" si="8"/>
        <v>0</v>
      </c>
      <c r="BO6" s="41">
        <f>BO5-BO7</f>
        <v>0</v>
      </c>
      <c r="BP6" s="41">
        <f t="shared" si="8"/>
        <v>0</v>
      </c>
      <c r="BQ6" s="41">
        <f t="shared" si="8"/>
        <v>0</v>
      </c>
      <c r="BR6" s="41">
        <f t="shared" si="8"/>
        <v>0</v>
      </c>
      <c r="BS6" s="41">
        <f t="shared" ref="BS6:CL6" si="9">BS5-BS7</f>
        <v>0</v>
      </c>
      <c r="BT6" s="41">
        <f t="shared" si="9"/>
        <v>0</v>
      </c>
      <c r="BU6" s="41">
        <f t="shared" si="9"/>
        <v>0</v>
      </c>
      <c r="BV6" s="41">
        <f t="shared" si="9"/>
        <v>0</v>
      </c>
      <c r="BW6" s="41">
        <f t="shared" si="9"/>
        <v>0</v>
      </c>
      <c r="BX6" s="41">
        <f t="shared" si="9"/>
        <v>0</v>
      </c>
      <c r="BY6" s="41">
        <f t="shared" si="9"/>
        <v>0</v>
      </c>
      <c r="BZ6" s="41">
        <f t="shared" si="9"/>
        <v>0</v>
      </c>
      <c r="CA6" s="41">
        <f t="shared" si="9"/>
        <v>0</v>
      </c>
      <c r="CB6" s="41">
        <f t="shared" si="9"/>
        <v>0</v>
      </c>
      <c r="CC6" s="41">
        <f t="shared" si="9"/>
        <v>0</v>
      </c>
      <c r="CD6" s="41">
        <f t="shared" si="9"/>
        <v>0</v>
      </c>
      <c r="CE6" s="41">
        <f t="shared" si="9"/>
        <v>0</v>
      </c>
      <c r="CF6" s="41">
        <f t="shared" si="9"/>
        <v>0</v>
      </c>
      <c r="CG6" s="41">
        <f t="shared" si="9"/>
        <v>0</v>
      </c>
      <c r="CH6" s="41">
        <f t="shared" si="9"/>
        <v>0</v>
      </c>
      <c r="CI6" s="41">
        <f t="shared" si="9"/>
        <v>0</v>
      </c>
      <c r="CJ6" s="41">
        <f t="shared" si="9"/>
        <v>0</v>
      </c>
      <c r="CK6" s="41">
        <f t="shared" si="9"/>
        <v>0</v>
      </c>
      <c r="CL6" s="41">
        <f t="shared" si="9"/>
        <v>0</v>
      </c>
    </row>
    <row r="7" spans="1:90" x14ac:dyDescent="0.3">
      <c r="A7" s="2"/>
      <c r="B7" s="2"/>
      <c r="C7" s="2"/>
      <c r="D7" s="100"/>
      <c r="E7" s="34" t="s">
        <v>25</v>
      </c>
      <c r="F7" s="40">
        <v>0</v>
      </c>
      <c r="G7" s="40">
        <f t="shared" ref="G7:AL7" si="10">IF($G5=0,0,IF((F7-G21)&gt;G$5,G$5,(F7-G21)))</f>
        <v>3477.4467527614693</v>
      </c>
      <c r="H7" s="40">
        <f t="shared" si="10"/>
        <v>10556.808000468272</v>
      </c>
      <c r="I7" s="40">
        <f t="shared" si="10"/>
        <v>19970.233338602142</v>
      </c>
      <c r="J7" s="40">
        <f t="shared" si="10"/>
        <v>29861.215563766167</v>
      </c>
      <c r="K7" s="40">
        <f t="shared" si="10"/>
        <v>37682.848321748999</v>
      </c>
      <c r="L7" s="40">
        <f t="shared" si="10"/>
        <v>48769.515160715178</v>
      </c>
      <c r="M7" s="40">
        <f t="shared" si="10"/>
        <v>58545.107572142384</v>
      </c>
      <c r="N7" s="40">
        <f t="shared" si="10"/>
        <v>71047.644339852384</v>
      </c>
      <c r="O7" s="40">
        <f t="shared" si="10"/>
        <v>78944.561937699735</v>
      </c>
      <c r="P7" s="40">
        <f t="shared" si="10"/>
        <v>88834.931318401839</v>
      </c>
      <c r="Q7" s="40">
        <f t="shared" si="10"/>
        <v>97431.279124596651</v>
      </c>
      <c r="R7" s="40">
        <f t="shared" si="10"/>
        <v>105671.01100373076</v>
      </c>
      <c r="S7" s="40">
        <f t="shared" si="10"/>
        <v>116073.76168807485</v>
      </c>
      <c r="T7" s="40">
        <f t="shared" si="10"/>
        <v>122777.79469364954</v>
      </c>
      <c r="U7" s="40">
        <f t="shared" si="10"/>
        <v>133809.60646334945</v>
      </c>
      <c r="V7" s="40">
        <f t="shared" si="10"/>
        <v>140578.48948232265</v>
      </c>
      <c r="W7" s="40">
        <f t="shared" si="10"/>
        <v>148081.98577479462</v>
      </c>
      <c r="X7" s="40">
        <f t="shared" si="10"/>
        <v>154136.36694815938</v>
      </c>
      <c r="Y7" s="40">
        <f t="shared" si="10"/>
        <v>160918.6959273213</v>
      </c>
      <c r="Z7" s="40">
        <f t="shared" si="10"/>
        <v>166415.19316425649</v>
      </c>
      <c r="AA7" s="40">
        <f t="shared" si="10"/>
        <v>171614.29306982647</v>
      </c>
      <c r="AB7" s="40">
        <f t="shared" si="10"/>
        <v>176164.50009154767</v>
      </c>
      <c r="AC7" s="40">
        <f t="shared" si="10"/>
        <v>181151.55234621072</v>
      </c>
      <c r="AD7" s="40">
        <f t="shared" si="10"/>
        <v>185362.46100148841</v>
      </c>
      <c r="AE7" s="40">
        <f t="shared" si="10"/>
        <v>190614.50402688736</v>
      </c>
      <c r="AF7" s="40">
        <f t="shared" si="10"/>
        <v>195668.59567893815</v>
      </c>
      <c r="AG7" s="40">
        <f t="shared" si="10"/>
        <v>198342.70726812221</v>
      </c>
      <c r="AH7" s="40">
        <f t="shared" si="10"/>
        <v>201791.61438620652</v>
      </c>
      <c r="AI7" s="40">
        <f t="shared" si="10"/>
        <v>204187.4194444587</v>
      </c>
      <c r="AJ7" s="40">
        <f t="shared" si="10"/>
        <v>206720.00890357074</v>
      </c>
      <c r="AK7" s="40">
        <f t="shared" si="10"/>
        <v>209162.72451189821</v>
      </c>
      <c r="AL7" s="40">
        <f t="shared" si="10"/>
        <v>210769.02685269719</v>
      </c>
      <c r="AM7" s="40">
        <f t="shared" ref="AM7:BR7" si="11">IF($G5=0,0,IF((AL7-AM21)&gt;AM$5,AM$5,(AL7-AM21)))</f>
        <v>213447.52430635254</v>
      </c>
      <c r="AN7" s="40">
        <f t="shared" si="11"/>
        <v>214898.26177157543</v>
      </c>
      <c r="AO7" s="40">
        <f t="shared" si="11"/>
        <v>216826.33902419539</v>
      </c>
      <c r="AP7" s="40">
        <f t="shared" si="11"/>
        <v>218647.04067121257</v>
      </c>
      <c r="AQ7" s="40">
        <f t="shared" si="11"/>
        <v>220495.75415570318</v>
      </c>
      <c r="AR7" s="40">
        <f t="shared" si="11"/>
        <v>221211.94450237381</v>
      </c>
      <c r="AS7" s="40">
        <f t="shared" si="11"/>
        <v>222758.33497135807</v>
      </c>
      <c r="AT7" s="40">
        <f t="shared" si="11"/>
        <v>224114.83968229833</v>
      </c>
      <c r="AU7" s="40">
        <f t="shared" si="11"/>
        <v>225297.98192629489</v>
      </c>
      <c r="AV7" s="40">
        <f t="shared" si="11"/>
        <v>225789.86480427597</v>
      </c>
      <c r="AW7" s="40">
        <f t="shared" si="11"/>
        <v>226941.26531903187</v>
      </c>
      <c r="AX7" s="40">
        <f t="shared" si="11"/>
        <v>227692.93192324971</v>
      </c>
      <c r="AY7" s="40">
        <f t="shared" si="11"/>
        <v>229115.58246462187</v>
      </c>
      <c r="AZ7" s="40">
        <f t="shared" si="11"/>
        <v>216023.07958073361</v>
      </c>
      <c r="BA7" s="40">
        <f t="shared" si="11"/>
        <v>193354.56589015273</v>
      </c>
      <c r="BB7" s="40">
        <f t="shared" si="11"/>
        <v>171817.82433403679</v>
      </c>
      <c r="BC7" s="40">
        <f t="shared" si="11"/>
        <v>151356.85813897511</v>
      </c>
      <c r="BD7" s="40">
        <f t="shared" si="11"/>
        <v>132458.14325141403</v>
      </c>
      <c r="BE7" s="40">
        <f t="shared" si="11"/>
        <v>114793.629811569</v>
      </c>
      <c r="BF7" s="40">
        <f t="shared" si="11"/>
        <v>98204.439389146472</v>
      </c>
      <c r="BG7" s="40">
        <f t="shared" si="11"/>
        <v>82792.851477496457</v>
      </c>
      <c r="BH7" s="40">
        <f t="shared" si="11"/>
        <v>68526.974550408209</v>
      </c>
      <c r="BI7" s="40">
        <f t="shared" si="11"/>
        <v>54920.440746554334</v>
      </c>
      <c r="BJ7" s="40">
        <f t="shared" si="11"/>
        <v>41729.978101368848</v>
      </c>
      <c r="BK7" s="40">
        <f t="shared" si="11"/>
        <v>29243.530282807387</v>
      </c>
      <c r="BL7" s="40">
        <f t="shared" si="11"/>
        <v>18107.620438187234</v>
      </c>
      <c r="BM7" s="40">
        <f t="shared" si="11"/>
        <v>9927.733038863169</v>
      </c>
      <c r="BN7" s="40">
        <f t="shared" si="11"/>
        <v>3423.1408451936431</v>
      </c>
      <c r="BO7" s="40">
        <f t="shared" si="11"/>
        <v>0</v>
      </c>
      <c r="BP7" s="40">
        <f t="shared" si="11"/>
        <v>0</v>
      </c>
      <c r="BQ7" s="40">
        <f t="shared" si="11"/>
        <v>0</v>
      </c>
      <c r="BR7" s="40">
        <f t="shared" si="11"/>
        <v>0</v>
      </c>
      <c r="BS7" s="40">
        <f t="shared" ref="BS7:CL7" si="12">IF($G5=0,0,IF((BR7-BS21)&gt;BS$5,BS$5,(BR7-BS21)))</f>
        <v>0</v>
      </c>
      <c r="BT7" s="40">
        <f t="shared" si="12"/>
        <v>0</v>
      </c>
      <c r="BU7" s="40">
        <f t="shared" si="12"/>
        <v>0</v>
      </c>
      <c r="BV7" s="40">
        <f t="shared" si="12"/>
        <v>0</v>
      </c>
      <c r="BW7" s="40">
        <f t="shared" si="12"/>
        <v>0</v>
      </c>
      <c r="BX7" s="40">
        <f t="shared" si="12"/>
        <v>0</v>
      </c>
      <c r="BY7" s="40">
        <f t="shared" si="12"/>
        <v>0</v>
      </c>
      <c r="BZ7" s="40">
        <f t="shared" si="12"/>
        <v>0</v>
      </c>
      <c r="CA7" s="40">
        <f t="shared" si="12"/>
        <v>0</v>
      </c>
      <c r="CB7" s="40">
        <f t="shared" si="12"/>
        <v>0</v>
      </c>
      <c r="CC7" s="40">
        <f t="shared" si="12"/>
        <v>0</v>
      </c>
      <c r="CD7" s="40">
        <f t="shared" si="12"/>
        <v>0</v>
      </c>
      <c r="CE7" s="40">
        <f t="shared" si="12"/>
        <v>0</v>
      </c>
      <c r="CF7" s="40">
        <f t="shared" si="12"/>
        <v>0</v>
      </c>
      <c r="CG7" s="40">
        <f t="shared" si="12"/>
        <v>0</v>
      </c>
      <c r="CH7" s="40">
        <f t="shared" si="12"/>
        <v>0</v>
      </c>
      <c r="CI7" s="40">
        <f t="shared" si="12"/>
        <v>0</v>
      </c>
      <c r="CJ7" s="40">
        <f t="shared" si="12"/>
        <v>0</v>
      </c>
      <c r="CK7" s="40">
        <f t="shared" si="12"/>
        <v>0</v>
      </c>
      <c r="CL7" s="40">
        <f t="shared" si="12"/>
        <v>0</v>
      </c>
    </row>
    <row r="8" spans="1:90" x14ac:dyDescent="0.3">
      <c r="A8" s="68" t="s">
        <v>16</v>
      </c>
      <c r="B8" s="69">
        <f>PMT(B4/12,B6,-B2)</f>
        <v>63593.622256099625</v>
      </c>
      <c r="C8" s="3"/>
      <c r="D8" s="100"/>
      <c r="E8" s="42" t="s">
        <v>30</v>
      </c>
      <c r="F8" s="43"/>
      <c r="G8" s="43"/>
      <c r="H8" s="43"/>
      <c r="I8" s="43"/>
      <c r="J8" s="43"/>
      <c r="K8" s="43"/>
      <c r="L8" s="43"/>
      <c r="M8" s="44">
        <f>IF(M$5=0,0,G$7)</f>
        <v>3477.4467527614693</v>
      </c>
      <c r="N8" s="44">
        <f t="shared" ref="N8:BY8" si="13">IF(N$5=0,0,H$7)</f>
        <v>10556.808000468272</v>
      </c>
      <c r="O8" s="44">
        <f t="shared" si="13"/>
        <v>19970.233338602142</v>
      </c>
      <c r="P8" s="44">
        <f t="shared" si="13"/>
        <v>29861.215563766167</v>
      </c>
      <c r="Q8" s="44">
        <f t="shared" si="13"/>
        <v>37682.848321748999</v>
      </c>
      <c r="R8" s="44">
        <f t="shared" si="13"/>
        <v>48769.515160715178</v>
      </c>
      <c r="S8" s="44">
        <f t="shared" si="13"/>
        <v>58545.107572142384</v>
      </c>
      <c r="T8" s="44">
        <f t="shared" si="13"/>
        <v>71047.644339852384</v>
      </c>
      <c r="U8" s="44">
        <f t="shared" si="13"/>
        <v>78944.561937699735</v>
      </c>
      <c r="V8" s="44">
        <f t="shared" si="13"/>
        <v>88834.931318401839</v>
      </c>
      <c r="W8" s="44">
        <f t="shared" si="13"/>
        <v>97431.279124596651</v>
      </c>
      <c r="X8" s="44">
        <f t="shared" si="13"/>
        <v>105671.01100373076</v>
      </c>
      <c r="Y8" s="44">
        <f t="shared" si="13"/>
        <v>116073.76168807485</v>
      </c>
      <c r="Z8" s="44">
        <f t="shared" si="13"/>
        <v>122777.79469364954</v>
      </c>
      <c r="AA8" s="44">
        <f t="shared" si="13"/>
        <v>133809.60646334945</v>
      </c>
      <c r="AB8" s="44">
        <f t="shared" si="13"/>
        <v>140578.48948232265</v>
      </c>
      <c r="AC8" s="44">
        <f t="shared" si="13"/>
        <v>148081.98577479462</v>
      </c>
      <c r="AD8" s="44">
        <f t="shared" si="13"/>
        <v>154136.36694815938</v>
      </c>
      <c r="AE8" s="44">
        <f t="shared" si="13"/>
        <v>160918.6959273213</v>
      </c>
      <c r="AF8" s="44">
        <f t="shared" si="13"/>
        <v>166415.19316425649</v>
      </c>
      <c r="AG8" s="44">
        <f t="shared" si="13"/>
        <v>171614.29306982647</v>
      </c>
      <c r="AH8" s="44">
        <f t="shared" si="13"/>
        <v>176164.50009154767</v>
      </c>
      <c r="AI8" s="44">
        <f t="shared" si="13"/>
        <v>181151.55234621072</v>
      </c>
      <c r="AJ8" s="44">
        <f t="shared" si="13"/>
        <v>185362.46100148841</v>
      </c>
      <c r="AK8" s="44">
        <f t="shared" si="13"/>
        <v>190614.50402688736</v>
      </c>
      <c r="AL8" s="44">
        <f t="shared" si="13"/>
        <v>195668.59567893815</v>
      </c>
      <c r="AM8" s="44">
        <f t="shared" si="13"/>
        <v>198342.70726812221</v>
      </c>
      <c r="AN8" s="44">
        <f t="shared" si="13"/>
        <v>201791.61438620652</v>
      </c>
      <c r="AO8" s="44">
        <f t="shared" si="13"/>
        <v>204187.4194444587</v>
      </c>
      <c r="AP8" s="44">
        <f t="shared" si="13"/>
        <v>206720.00890357074</v>
      </c>
      <c r="AQ8" s="44">
        <f t="shared" si="13"/>
        <v>209162.72451189821</v>
      </c>
      <c r="AR8" s="44">
        <f t="shared" si="13"/>
        <v>210769.02685269719</v>
      </c>
      <c r="AS8" s="44">
        <f t="shared" si="13"/>
        <v>213447.52430635254</v>
      </c>
      <c r="AT8" s="44">
        <f t="shared" si="13"/>
        <v>214898.26177157543</v>
      </c>
      <c r="AU8" s="44">
        <f t="shared" si="13"/>
        <v>216826.33902419539</v>
      </c>
      <c r="AV8" s="44">
        <f t="shared" si="13"/>
        <v>218647.04067121257</v>
      </c>
      <c r="AW8" s="44">
        <f t="shared" si="13"/>
        <v>220495.75415570318</v>
      </c>
      <c r="AX8" s="44">
        <f t="shared" si="13"/>
        <v>221211.94450237381</v>
      </c>
      <c r="AY8" s="44">
        <f t="shared" si="13"/>
        <v>222758.33497135807</v>
      </c>
      <c r="AZ8" s="44">
        <f t="shared" si="13"/>
        <v>224114.83968229833</v>
      </c>
      <c r="BA8" s="44">
        <f t="shared" si="13"/>
        <v>225297.98192629489</v>
      </c>
      <c r="BB8" s="44">
        <f t="shared" si="13"/>
        <v>225789.86480427597</v>
      </c>
      <c r="BC8" s="44">
        <f t="shared" si="13"/>
        <v>226941.26531903187</v>
      </c>
      <c r="BD8" s="44">
        <f t="shared" si="13"/>
        <v>227692.93192324971</v>
      </c>
      <c r="BE8" s="44">
        <f t="shared" si="13"/>
        <v>229115.58246462187</v>
      </c>
      <c r="BF8" s="44">
        <f t="shared" si="13"/>
        <v>216023.07958073361</v>
      </c>
      <c r="BG8" s="44">
        <f t="shared" si="13"/>
        <v>193354.56589015273</v>
      </c>
      <c r="BH8" s="44">
        <f t="shared" si="13"/>
        <v>171817.82433403679</v>
      </c>
      <c r="BI8" s="44">
        <f t="shared" si="13"/>
        <v>151356.85813897511</v>
      </c>
      <c r="BJ8" s="44">
        <f t="shared" si="13"/>
        <v>132458.14325141403</v>
      </c>
      <c r="BK8" s="44">
        <f t="shared" si="13"/>
        <v>114793.629811569</v>
      </c>
      <c r="BL8" s="44">
        <f t="shared" si="13"/>
        <v>98204.439389146472</v>
      </c>
      <c r="BM8" s="44">
        <f t="shared" si="13"/>
        <v>82792.851477496457</v>
      </c>
      <c r="BN8" s="44">
        <f t="shared" si="13"/>
        <v>68526.974550408209</v>
      </c>
      <c r="BO8" s="44">
        <f t="shared" si="13"/>
        <v>0</v>
      </c>
      <c r="BP8" s="44">
        <f t="shared" si="13"/>
        <v>0</v>
      </c>
      <c r="BQ8" s="44">
        <f t="shared" si="13"/>
        <v>0</v>
      </c>
      <c r="BR8" s="44">
        <f t="shared" si="13"/>
        <v>0</v>
      </c>
      <c r="BS8" s="44">
        <f t="shared" si="13"/>
        <v>0</v>
      </c>
      <c r="BT8" s="44">
        <f t="shared" si="13"/>
        <v>0</v>
      </c>
      <c r="BU8" s="44">
        <f t="shared" si="13"/>
        <v>0</v>
      </c>
      <c r="BV8" s="44">
        <f t="shared" si="13"/>
        <v>0</v>
      </c>
      <c r="BW8" s="44">
        <f t="shared" si="13"/>
        <v>0</v>
      </c>
      <c r="BX8" s="44">
        <f t="shared" si="13"/>
        <v>0</v>
      </c>
      <c r="BY8" s="44">
        <f t="shared" si="13"/>
        <v>0</v>
      </c>
      <c r="BZ8" s="44">
        <f t="shared" ref="BZ8:CL8" si="14">IF(BZ$5=0,0,BT$7)</f>
        <v>0</v>
      </c>
      <c r="CA8" s="44">
        <f t="shared" si="14"/>
        <v>0</v>
      </c>
      <c r="CB8" s="44">
        <f t="shared" si="14"/>
        <v>0</v>
      </c>
      <c r="CC8" s="44">
        <f t="shared" si="14"/>
        <v>0</v>
      </c>
      <c r="CD8" s="44">
        <f t="shared" si="14"/>
        <v>0</v>
      </c>
      <c r="CE8" s="44">
        <f t="shared" si="14"/>
        <v>0</v>
      </c>
      <c r="CF8" s="44">
        <f t="shared" si="14"/>
        <v>0</v>
      </c>
      <c r="CG8" s="44">
        <f t="shared" si="14"/>
        <v>0</v>
      </c>
      <c r="CH8" s="44">
        <f t="shared" si="14"/>
        <v>0</v>
      </c>
      <c r="CI8" s="44">
        <f t="shared" si="14"/>
        <v>0</v>
      </c>
      <c r="CJ8" s="44">
        <f t="shared" si="14"/>
        <v>0</v>
      </c>
      <c r="CK8" s="44">
        <f t="shared" si="14"/>
        <v>0</v>
      </c>
      <c r="CL8" s="44">
        <f t="shared" si="14"/>
        <v>0</v>
      </c>
    </row>
    <row r="9" spans="1:90" ht="15" thickBot="1" x14ac:dyDescent="0.35">
      <c r="A9" s="2"/>
      <c r="B9" s="2"/>
      <c r="C9" s="3"/>
      <c r="D9" s="100"/>
      <c r="E9" s="45" t="s">
        <v>27</v>
      </c>
      <c r="F9" s="46"/>
      <c r="G9" s="46"/>
      <c r="H9" s="46"/>
      <c r="I9" s="46"/>
      <c r="J9" s="47">
        <f>IF(J$5=0,0,G$7)</f>
        <v>3477.4467527614693</v>
      </c>
      <c r="K9" s="47">
        <f>IF(K$5=0,0,H$7)</f>
        <v>10556.808000468272</v>
      </c>
      <c r="L9" s="47">
        <f>IF(L$5=0,0,I$7)</f>
        <v>19970.233338602142</v>
      </c>
      <c r="M9" s="47">
        <f t="shared" ref="M9:BV9" si="15">IF(M$5=0,0,J$7)</f>
        <v>29861.215563766167</v>
      </c>
      <c r="N9" s="47">
        <f t="shared" si="15"/>
        <v>37682.848321748999</v>
      </c>
      <c r="O9" s="47">
        <f t="shared" si="15"/>
        <v>48769.515160715178</v>
      </c>
      <c r="P9" s="47">
        <f t="shared" si="15"/>
        <v>58545.107572142384</v>
      </c>
      <c r="Q9" s="47">
        <f t="shared" si="15"/>
        <v>71047.644339852384</v>
      </c>
      <c r="R9" s="47">
        <f t="shared" si="15"/>
        <v>78944.561937699735</v>
      </c>
      <c r="S9" s="47">
        <f t="shared" si="15"/>
        <v>88834.931318401839</v>
      </c>
      <c r="T9" s="47">
        <f t="shared" si="15"/>
        <v>97431.279124596651</v>
      </c>
      <c r="U9" s="47">
        <f t="shared" si="15"/>
        <v>105671.01100373076</v>
      </c>
      <c r="V9" s="47">
        <f t="shared" si="15"/>
        <v>116073.76168807485</v>
      </c>
      <c r="W9" s="47">
        <f t="shared" si="15"/>
        <v>122777.79469364954</v>
      </c>
      <c r="X9" s="47">
        <f t="shared" si="15"/>
        <v>133809.60646334945</v>
      </c>
      <c r="Y9" s="47">
        <f t="shared" si="15"/>
        <v>140578.48948232265</v>
      </c>
      <c r="Z9" s="47">
        <f t="shared" si="15"/>
        <v>148081.98577479462</v>
      </c>
      <c r="AA9" s="47">
        <f t="shared" si="15"/>
        <v>154136.36694815938</v>
      </c>
      <c r="AB9" s="47">
        <f t="shared" si="15"/>
        <v>160918.6959273213</v>
      </c>
      <c r="AC9" s="47">
        <f t="shared" si="15"/>
        <v>166415.19316425649</v>
      </c>
      <c r="AD9" s="47">
        <f t="shared" si="15"/>
        <v>171614.29306982647</v>
      </c>
      <c r="AE9" s="47">
        <f t="shared" si="15"/>
        <v>176164.50009154767</v>
      </c>
      <c r="AF9" s="47">
        <f t="shared" si="15"/>
        <v>181151.55234621072</v>
      </c>
      <c r="AG9" s="47">
        <f t="shared" si="15"/>
        <v>185362.46100148841</v>
      </c>
      <c r="AH9" s="47">
        <f t="shared" si="15"/>
        <v>190614.50402688736</v>
      </c>
      <c r="AI9" s="47">
        <f t="shared" si="15"/>
        <v>195668.59567893815</v>
      </c>
      <c r="AJ9" s="47">
        <f t="shared" si="15"/>
        <v>198342.70726812221</v>
      </c>
      <c r="AK9" s="47">
        <f t="shared" si="15"/>
        <v>201791.61438620652</v>
      </c>
      <c r="AL9" s="47">
        <f t="shared" si="15"/>
        <v>204187.4194444587</v>
      </c>
      <c r="AM9" s="47">
        <f t="shared" si="15"/>
        <v>206720.00890357074</v>
      </c>
      <c r="AN9" s="47">
        <f t="shared" si="15"/>
        <v>209162.72451189821</v>
      </c>
      <c r="AO9" s="47">
        <f t="shared" si="15"/>
        <v>210769.02685269719</v>
      </c>
      <c r="AP9" s="47">
        <f t="shared" si="15"/>
        <v>213447.52430635254</v>
      </c>
      <c r="AQ9" s="47">
        <f t="shared" si="15"/>
        <v>214898.26177157543</v>
      </c>
      <c r="AR9" s="47">
        <f t="shared" si="15"/>
        <v>216826.33902419539</v>
      </c>
      <c r="AS9" s="47">
        <f t="shared" si="15"/>
        <v>218647.04067121257</v>
      </c>
      <c r="AT9" s="47">
        <f t="shared" si="15"/>
        <v>220495.75415570318</v>
      </c>
      <c r="AU9" s="47">
        <f t="shared" si="15"/>
        <v>221211.94450237381</v>
      </c>
      <c r="AV9" s="47">
        <f t="shared" si="15"/>
        <v>222758.33497135807</v>
      </c>
      <c r="AW9" s="47">
        <f t="shared" si="15"/>
        <v>224114.83968229833</v>
      </c>
      <c r="AX9" s="47">
        <f t="shared" si="15"/>
        <v>225297.98192629489</v>
      </c>
      <c r="AY9" s="47">
        <f t="shared" si="15"/>
        <v>225789.86480427597</v>
      </c>
      <c r="AZ9" s="47">
        <f t="shared" si="15"/>
        <v>226941.26531903187</v>
      </c>
      <c r="BA9" s="47">
        <f t="shared" si="15"/>
        <v>227692.93192324971</v>
      </c>
      <c r="BB9" s="47">
        <f t="shared" si="15"/>
        <v>229115.58246462187</v>
      </c>
      <c r="BC9" s="47">
        <f t="shared" si="15"/>
        <v>216023.07958073361</v>
      </c>
      <c r="BD9" s="47">
        <f t="shared" si="15"/>
        <v>193354.56589015273</v>
      </c>
      <c r="BE9" s="47">
        <f t="shared" si="15"/>
        <v>171817.82433403679</v>
      </c>
      <c r="BF9" s="47">
        <f t="shared" si="15"/>
        <v>151356.85813897511</v>
      </c>
      <c r="BG9" s="47">
        <f t="shared" si="15"/>
        <v>132458.14325141403</v>
      </c>
      <c r="BH9" s="47">
        <f t="shared" si="15"/>
        <v>114793.629811569</v>
      </c>
      <c r="BI9" s="47">
        <f t="shared" si="15"/>
        <v>98204.439389146472</v>
      </c>
      <c r="BJ9" s="47">
        <f t="shared" si="15"/>
        <v>82792.851477496457</v>
      </c>
      <c r="BK9" s="47">
        <f t="shared" si="15"/>
        <v>68526.974550408209</v>
      </c>
      <c r="BL9" s="47">
        <f t="shared" si="15"/>
        <v>54920.440746554334</v>
      </c>
      <c r="BM9" s="47">
        <f t="shared" si="15"/>
        <v>41729.978101368848</v>
      </c>
      <c r="BN9" s="47">
        <f t="shared" si="15"/>
        <v>29243.530282807387</v>
      </c>
      <c r="BO9" s="47">
        <f t="shared" si="15"/>
        <v>0</v>
      </c>
      <c r="BP9" s="47">
        <f t="shared" si="15"/>
        <v>0</v>
      </c>
      <c r="BQ9" s="47">
        <f t="shared" si="15"/>
        <v>0</v>
      </c>
      <c r="BR9" s="47">
        <f t="shared" si="15"/>
        <v>0</v>
      </c>
      <c r="BS9" s="47">
        <f t="shared" si="15"/>
        <v>0</v>
      </c>
      <c r="BT9" s="47">
        <f t="shared" si="15"/>
        <v>0</v>
      </c>
      <c r="BU9" s="47">
        <f t="shared" si="15"/>
        <v>0</v>
      </c>
      <c r="BV9" s="47">
        <f t="shared" si="15"/>
        <v>0</v>
      </c>
      <c r="BW9" s="47">
        <f t="shared" ref="BW9:CL9" si="16">IF(BW$5=0,0,BT$7)</f>
        <v>0</v>
      </c>
      <c r="BX9" s="47">
        <f t="shared" si="16"/>
        <v>0</v>
      </c>
      <c r="BY9" s="47">
        <f t="shared" si="16"/>
        <v>0</v>
      </c>
      <c r="BZ9" s="47">
        <f t="shared" si="16"/>
        <v>0</v>
      </c>
      <c r="CA9" s="47">
        <f t="shared" si="16"/>
        <v>0</v>
      </c>
      <c r="CB9" s="47">
        <f t="shared" si="16"/>
        <v>0</v>
      </c>
      <c r="CC9" s="47">
        <f t="shared" si="16"/>
        <v>0</v>
      </c>
      <c r="CD9" s="47">
        <f t="shared" si="16"/>
        <v>0</v>
      </c>
      <c r="CE9" s="47">
        <f t="shared" si="16"/>
        <v>0</v>
      </c>
      <c r="CF9" s="47">
        <f t="shared" si="16"/>
        <v>0</v>
      </c>
      <c r="CG9" s="47">
        <f t="shared" si="16"/>
        <v>0</v>
      </c>
      <c r="CH9" s="47">
        <f t="shared" si="16"/>
        <v>0</v>
      </c>
      <c r="CI9" s="47">
        <f t="shared" si="16"/>
        <v>0</v>
      </c>
      <c r="CJ9" s="47">
        <f t="shared" si="16"/>
        <v>0</v>
      </c>
      <c r="CK9" s="47">
        <f t="shared" si="16"/>
        <v>0</v>
      </c>
      <c r="CL9" s="47">
        <f t="shared" si="16"/>
        <v>0</v>
      </c>
    </row>
    <row r="10" spans="1:90" ht="15" thickTop="1" x14ac:dyDescent="0.3">
      <c r="A10" s="127" t="s">
        <v>17</v>
      </c>
      <c r="B10" s="127"/>
      <c r="C10" s="3"/>
      <c r="D10" s="100"/>
      <c r="E10" s="48" t="s">
        <v>28</v>
      </c>
      <c r="F10" s="49">
        <v>0</v>
      </c>
      <c r="G10" s="50">
        <f>AVERAGE(F$5,G$5)*$B$5</f>
        <v>24450.090094697229</v>
      </c>
      <c r="H10" s="50">
        <f t="shared" ref="H10:BS10" si="17">AVERAGE(G$5,H$5)*$B$5</f>
        <v>23633.070024443496</v>
      </c>
      <c r="I10" s="50">
        <f t="shared" si="17"/>
        <v>22702.742989691036</v>
      </c>
      <c r="J10" s="50">
        <f t="shared" si="17"/>
        <v>21895.483543219889</v>
      </c>
      <c r="K10" s="50">
        <f t="shared" si="17"/>
        <v>21118.890026219586</v>
      </c>
      <c r="L10" s="50">
        <f t="shared" si="17"/>
        <v>20374.134532294705</v>
      </c>
      <c r="M10" s="50">
        <f t="shared" si="17"/>
        <v>19612.101557706988</v>
      </c>
      <c r="N10" s="50">
        <f t="shared" si="17"/>
        <v>18777.317892984691</v>
      </c>
      <c r="O10" s="50">
        <f t="shared" si="17"/>
        <v>17935.504395219043</v>
      </c>
      <c r="P10" s="50">
        <f t="shared" si="17"/>
        <v>17132.854135502657</v>
      </c>
      <c r="Q10" s="50">
        <f t="shared" si="17"/>
        <v>16342.734566097261</v>
      </c>
      <c r="R10" s="50">
        <f t="shared" si="17"/>
        <v>15560.632286258675</v>
      </c>
      <c r="S10" s="50">
        <f t="shared" si="17"/>
        <v>14785.908134142828</v>
      </c>
      <c r="T10" s="50">
        <f t="shared" si="17"/>
        <v>14031.089347535946</v>
      </c>
      <c r="U10" s="50">
        <f t="shared" si="17"/>
        <v>13307.387498391286</v>
      </c>
      <c r="V10" s="50">
        <f t="shared" si="17"/>
        <v>12610.137345718809</v>
      </c>
      <c r="W10" s="50">
        <f t="shared" si="17"/>
        <v>11951.261268880802</v>
      </c>
      <c r="X10" s="50">
        <f t="shared" si="17"/>
        <v>11326.34466100281</v>
      </c>
      <c r="Y10" s="50">
        <f t="shared" si="17"/>
        <v>10724.886793889244</v>
      </c>
      <c r="Z10" s="50">
        <f t="shared" si="17"/>
        <v>10154.619793402513</v>
      </c>
      <c r="AA10" s="50">
        <f t="shared" si="17"/>
        <v>9616.7094169353113</v>
      </c>
      <c r="AB10" s="50">
        <f t="shared" si="17"/>
        <v>9104.6122366196578</v>
      </c>
      <c r="AC10" s="50">
        <f t="shared" si="17"/>
        <v>8619.0540145716514</v>
      </c>
      <c r="AD10" s="50">
        <f t="shared" si="17"/>
        <v>8168.4599342044985</v>
      </c>
      <c r="AE10" s="50">
        <f t="shared" si="17"/>
        <v>7761.4733376807126</v>
      </c>
      <c r="AF10" s="50">
        <f t="shared" si="17"/>
        <v>7397.8393170202899</v>
      </c>
      <c r="AG10" s="50">
        <f t="shared" si="17"/>
        <v>7049.4510111931195</v>
      </c>
      <c r="AH10" s="50">
        <f t="shared" si="17"/>
        <v>6693.833628225656</v>
      </c>
      <c r="AI10" s="50">
        <f t="shared" si="17"/>
        <v>6352.6020019480347</v>
      </c>
      <c r="AJ10" s="50">
        <f t="shared" si="17"/>
        <v>6038.2959094558964</v>
      </c>
      <c r="AK10" s="50">
        <f t="shared" si="17"/>
        <v>5732.3181439554946</v>
      </c>
      <c r="AL10" s="50">
        <f t="shared" si="17"/>
        <v>5425.7119989419834</v>
      </c>
      <c r="AM10" s="50">
        <f t="shared" si="17"/>
        <v>5120.7939070014809</v>
      </c>
      <c r="AN10" s="50">
        <f t="shared" si="17"/>
        <v>4827.8086191940138</v>
      </c>
      <c r="AO10" s="50">
        <f t="shared" si="17"/>
        <v>4552.5227863054733</v>
      </c>
      <c r="AP10" s="50">
        <f t="shared" si="17"/>
        <v>4280.7467167828017</v>
      </c>
      <c r="AQ10" s="50">
        <f t="shared" si="17"/>
        <v>4006.244794063638</v>
      </c>
      <c r="AR10" s="50">
        <f t="shared" si="17"/>
        <v>3734.6952911970043</v>
      </c>
      <c r="AS10" s="50">
        <f t="shared" si="17"/>
        <v>3471.7389247352967</v>
      </c>
      <c r="AT10" s="50">
        <f t="shared" si="17"/>
        <v>3218.4179535360549</v>
      </c>
      <c r="AU10" s="50">
        <f t="shared" si="17"/>
        <v>2967.0427319005075</v>
      </c>
      <c r="AV10" s="50">
        <f t="shared" si="17"/>
        <v>2724.5235239025933</v>
      </c>
      <c r="AW10" s="50">
        <f t="shared" si="17"/>
        <v>2501.4834698250024</v>
      </c>
      <c r="AX10" s="50">
        <f t="shared" si="17"/>
        <v>2288.0706003963387</v>
      </c>
      <c r="AY10" s="50">
        <f t="shared" si="17"/>
        <v>2079.0362074904901</v>
      </c>
      <c r="AZ10" s="50">
        <f t="shared" si="17"/>
        <v>1879.373983971054</v>
      </c>
      <c r="BA10" s="50">
        <f t="shared" si="17"/>
        <v>1688.6827875674064</v>
      </c>
      <c r="BB10" s="50">
        <f t="shared" si="17"/>
        <v>1506.3361096747817</v>
      </c>
      <c r="BC10" s="50">
        <f t="shared" si="17"/>
        <v>1333.0955652011742</v>
      </c>
      <c r="BD10" s="50">
        <f t="shared" si="17"/>
        <v>1170.7368807353553</v>
      </c>
      <c r="BE10" s="50">
        <f t="shared" si="17"/>
        <v>1019.9135638848051</v>
      </c>
      <c r="BF10" s="50">
        <f t="shared" si="17"/>
        <v>878.61703545295131</v>
      </c>
      <c r="BG10" s="50">
        <f t="shared" si="17"/>
        <v>746.61382482490217</v>
      </c>
      <c r="BH10" s="50">
        <f t="shared" si="17"/>
        <v>624.1942823651068</v>
      </c>
      <c r="BI10" s="50">
        <f t="shared" si="17"/>
        <v>509.22058809997054</v>
      </c>
      <c r="BJ10" s="50">
        <f t="shared" si="17"/>
        <v>398.68297774768314</v>
      </c>
      <c r="BK10" s="50">
        <f t="shared" si="17"/>
        <v>292.76572208472697</v>
      </c>
      <c r="BL10" s="50">
        <f t="shared" si="17"/>
        <v>195.32349672410282</v>
      </c>
      <c r="BM10" s="50">
        <f t="shared" si="17"/>
        <v>115.64583309283293</v>
      </c>
      <c r="BN10" s="50">
        <f t="shared" si="17"/>
        <v>55.072354771734346</v>
      </c>
      <c r="BO10" s="50">
        <f t="shared" si="17"/>
        <v>14.120455986423778</v>
      </c>
      <c r="BP10" s="50">
        <f t="shared" si="17"/>
        <v>0</v>
      </c>
      <c r="BQ10" s="50">
        <f t="shared" si="17"/>
        <v>0</v>
      </c>
      <c r="BR10" s="50">
        <f t="shared" si="17"/>
        <v>0</v>
      </c>
      <c r="BS10" s="50">
        <f t="shared" si="17"/>
        <v>0</v>
      </c>
      <c r="BT10" s="50">
        <f t="shared" ref="BT10:CL10" si="18">AVERAGE(BS$5,BT$5)*$B$5</f>
        <v>0</v>
      </c>
      <c r="BU10" s="50">
        <f t="shared" si="18"/>
        <v>0</v>
      </c>
      <c r="BV10" s="50">
        <f t="shared" si="18"/>
        <v>0</v>
      </c>
      <c r="BW10" s="50">
        <f t="shared" si="18"/>
        <v>0</v>
      </c>
      <c r="BX10" s="50">
        <f t="shared" si="18"/>
        <v>0</v>
      </c>
      <c r="BY10" s="50">
        <f t="shared" si="18"/>
        <v>0</v>
      </c>
      <c r="BZ10" s="50">
        <f t="shared" si="18"/>
        <v>0</v>
      </c>
      <c r="CA10" s="50">
        <f t="shared" si="18"/>
        <v>0</v>
      </c>
      <c r="CB10" s="50">
        <f t="shared" si="18"/>
        <v>0</v>
      </c>
      <c r="CC10" s="50">
        <f t="shared" si="18"/>
        <v>0</v>
      </c>
      <c r="CD10" s="50">
        <f t="shared" si="18"/>
        <v>0</v>
      </c>
      <c r="CE10" s="50">
        <f t="shared" si="18"/>
        <v>0</v>
      </c>
      <c r="CF10" s="50">
        <f t="shared" si="18"/>
        <v>0</v>
      </c>
      <c r="CG10" s="50">
        <f t="shared" si="18"/>
        <v>0</v>
      </c>
      <c r="CH10" s="50">
        <f t="shared" si="18"/>
        <v>0</v>
      </c>
      <c r="CI10" s="50">
        <f t="shared" si="18"/>
        <v>0</v>
      </c>
      <c r="CJ10" s="50">
        <f t="shared" si="18"/>
        <v>0</v>
      </c>
      <c r="CK10" s="50">
        <f t="shared" si="18"/>
        <v>0</v>
      </c>
      <c r="CL10" s="50">
        <f t="shared" si="18"/>
        <v>0</v>
      </c>
    </row>
    <row r="11" spans="1:90" ht="15" thickBot="1" x14ac:dyDescent="0.35">
      <c r="A11" s="108" t="s">
        <v>0</v>
      </c>
      <c r="B11" s="109" t="s">
        <v>9</v>
      </c>
      <c r="C11" s="112"/>
      <c r="D11" s="100"/>
      <c r="E11" s="54" t="s">
        <v>29</v>
      </c>
      <c r="F11" s="55">
        <v>0</v>
      </c>
      <c r="G11" s="56">
        <f>IF(G$6&gt;0,CUMIPMT($B$5,$B$6,(AVERAGE(G$7,F$7)-G$9),G$2,G$2,0),0)</f>
        <v>-14.344467855141051</v>
      </c>
      <c r="H11" s="56">
        <f t="shared" ref="H11:BS11" si="19">IF(H$6&gt;0,CUMIPMT($B$5,$B$6,(AVERAGE(H$7,G$7)-H$9),H$2,H$2,0),0)</f>
        <v>-57.141731582937211</v>
      </c>
      <c r="I11" s="56">
        <f t="shared" si="19"/>
        <v>-122.64969695048714</v>
      </c>
      <c r="J11" s="56">
        <f t="shared" si="19"/>
        <v>-169.93884877951371</v>
      </c>
      <c r="K11" s="56">
        <f t="shared" si="19"/>
        <v>-181.4827711675967</v>
      </c>
      <c r="L11" s="56">
        <f t="shared" si="19"/>
        <v>-179.23393253737186</v>
      </c>
      <c r="M11" s="56">
        <f t="shared" si="19"/>
        <v>-180.74836066880107</v>
      </c>
      <c r="N11" s="56">
        <f t="shared" si="19"/>
        <v>-202.90400646166302</v>
      </c>
      <c r="O11" s="56">
        <f t="shared" si="19"/>
        <v>-193.29922524577694</v>
      </c>
      <c r="P11" s="56">
        <f t="shared" si="19"/>
        <v>-183.90770837560041</v>
      </c>
      <c r="Q11" s="56">
        <f t="shared" si="19"/>
        <v>-157.71798091295847</v>
      </c>
      <c r="R11" s="56">
        <f t="shared" si="19"/>
        <v>-158.81783003258255</v>
      </c>
      <c r="S11" s="56">
        <f t="shared" si="19"/>
        <v>-152.2428362199791</v>
      </c>
      <c r="T11" s="56">
        <f t="shared" si="19"/>
        <v>-149.3531836928608</v>
      </c>
      <c r="U11" s="56">
        <f t="shared" si="19"/>
        <v>-150.92994241711881</v>
      </c>
      <c r="V11" s="56">
        <f t="shared" si="19"/>
        <v>-138.37539244788223</v>
      </c>
      <c r="W11" s="56">
        <f t="shared" si="19"/>
        <v>-138.60259789368774</v>
      </c>
      <c r="X11" s="56">
        <f t="shared" si="19"/>
        <v>-109.14504340541117</v>
      </c>
      <c r="Y11" s="56">
        <f t="shared" si="19"/>
        <v>-104.85163231261029</v>
      </c>
      <c r="Z11" s="56">
        <f t="shared" si="19"/>
        <v>-94.482894182054451</v>
      </c>
      <c r="AA11" s="56">
        <f t="shared" si="19"/>
        <v>-88.341455800096895</v>
      </c>
      <c r="AB11" s="56">
        <f t="shared" si="19"/>
        <v>-75.381513236451326</v>
      </c>
      <c r="AC11" s="56">
        <f t="shared" si="19"/>
        <v>-69.597324510616147</v>
      </c>
      <c r="AD11" s="56">
        <f t="shared" si="19"/>
        <v>-64.695727831348876</v>
      </c>
      <c r="AE11" s="56">
        <f t="shared" si="19"/>
        <v>-64.177237127253363</v>
      </c>
      <c r="AF11" s="56">
        <f t="shared" si="19"/>
        <v>-63.518375982832595</v>
      </c>
      <c r="AG11" s="56">
        <f t="shared" si="19"/>
        <v>-60.153805743514283</v>
      </c>
      <c r="AH11" s="56">
        <f t="shared" si="19"/>
        <v>-47.5863500133824</v>
      </c>
      <c r="AI11" s="56">
        <f t="shared" si="19"/>
        <v>-35.878566792199166</v>
      </c>
      <c r="AJ11" s="56">
        <f t="shared" si="19"/>
        <v>-33.893733589498694</v>
      </c>
      <c r="AK11" s="56">
        <f t="shared" si="19"/>
        <v>-28.478373129815552</v>
      </c>
      <c r="AL11" s="56">
        <f t="shared" si="19"/>
        <v>-25.969180030030117</v>
      </c>
      <c r="AM11" s="56">
        <f t="shared" si="19"/>
        <v>-23.473079754362331</v>
      </c>
      <c r="AN11" s="56">
        <f t="shared" si="19"/>
        <v>-21.129832159781458</v>
      </c>
      <c r="AO11" s="56">
        <f t="shared" si="19"/>
        <v>-20.766806804504654</v>
      </c>
      <c r="AP11" s="56">
        <f t="shared" si="19"/>
        <v>-16.882394795834458</v>
      </c>
      <c r="AQ11" s="56">
        <f t="shared" si="19"/>
        <v>-17.728221275431792</v>
      </c>
      <c r="AR11" s="56">
        <f t="shared" si="19"/>
        <v>-14.70065784628035</v>
      </c>
      <c r="AS11" s="56">
        <f t="shared" si="19"/>
        <v>-11.701010049872238</v>
      </c>
      <c r="AT11" s="56">
        <f t="shared" si="19"/>
        <v>-9.879222108931117</v>
      </c>
      <c r="AU11" s="56">
        <f t="shared" si="19"/>
        <v>-11.224783532954135</v>
      </c>
      <c r="AV11" s="56">
        <f t="shared" si="19"/>
        <v>-8.5344229652924497</v>
      </c>
      <c r="AW11" s="56">
        <f t="shared" si="19"/>
        <v>-6.5589990213602363</v>
      </c>
      <c r="AX11" s="56">
        <f t="shared" si="19"/>
        <v>-5.5794869985064963</v>
      </c>
      <c r="AY11" s="56">
        <f t="shared" si="19"/>
        <v>-6.826820732792541</v>
      </c>
      <c r="AZ11" s="56">
        <f t="shared" si="19"/>
        <v>0</v>
      </c>
      <c r="BA11" s="56">
        <f t="shared" si="19"/>
        <v>0</v>
      </c>
      <c r="BB11" s="56">
        <f t="shared" si="19"/>
        <v>0</v>
      </c>
      <c r="BC11" s="56">
        <f t="shared" si="19"/>
        <v>0</v>
      </c>
      <c r="BD11" s="56">
        <f t="shared" si="19"/>
        <v>0</v>
      </c>
      <c r="BE11" s="56">
        <f t="shared" si="19"/>
        <v>0</v>
      </c>
      <c r="BF11" s="56">
        <f t="shared" si="19"/>
        <v>0</v>
      </c>
      <c r="BG11" s="56">
        <f t="shared" si="19"/>
        <v>0</v>
      </c>
      <c r="BH11" s="56">
        <f t="shared" si="19"/>
        <v>0</v>
      </c>
      <c r="BI11" s="56">
        <f t="shared" si="19"/>
        <v>0</v>
      </c>
      <c r="BJ11" s="56">
        <f t="shared" si="19"/>
        <v>0</v>
      </c>
      <c r="BK11" s="56">
        <f t="shared" si="19"/>
        <v>0</v>
      </c>
      <c r="BL11" s="56">
        <f t="shared" si="19"/>
        <v>0</v>
      </c>
      <c r="BM11" s="56">
        <f t="shared" si="19"/>
        <v>0</v>
      </c>
      <c r="BN11" s="56">
        <f t="shared" si="19"/>
        <v>0</v>
      </c>
      <c r="BO11" s="56">
        <f t="shared" si="19"/>
        <v>0</v>
      </c>
      <c r="BP11" s="56">
        <f t="shared" si="19"/>
        <v>0</v>
      </c>
      <c r="BQ11" s="56">
        <f t="shared" si="19"/>
        <v>0</v>
      </c>
      <c r="BR11" s="56">
        <f t="shared" si="19"/>
        <v>0</v>
      </c>
      <c r="BS11" s="56">
        <f t="shared" si="19"/>
        <v>0</v>
      </c>
      <c r="BT11" s="56">
        <f t="shared" ref="BT11:CL11" si="20">IF(BT$6&gt;0,CUMIPMT($B$5,$B$6,(AVERAGE(BT$7,BS$7)-BT$9),BT$2,BT$2,0),0)</f>
        <v>0</v>
      </c>
      <c r="BU11" s="56">
        <f t="shared" si="20"/>
        <v>0</v>
      </c>
      <c r="BV11" s="56">
        <f t="shared" si="20"/>
        <v>0</v>
      </c>
      <c r="BW11" s="56">
        <f t="shared" si="20"/>
        <v>0</v>
      </c>
      <c r="BX11" s="56">
        <f t="shared" si="20"/>
        <v>0</v>
      </c>
      <c r="BY11" s="56">
        <f t="shared" si="20"/>
        <v>0</v>
      </c>
      <c r="BZ11" s="56">
        <f t="shared" si="20"/>
        <v>0</v>
      </c>
      <c r="CA11" s="56">
        <f t="shared" si="20"/>
        <v>0</v>
      </c>
      <c r="CB11" s="56">
        <f t="shared" si="20"/>
        <v>0</v>
      </c>
      <c r="CC11" s="56">
        <f t="shared" si="20"/>
        <v>0</v>
      </c>
      <c r="CD11" s="56">
        <f t="shared" si="20"/>
        <v>0</v>
      </c>
      <c r="CE11" s="56">
        <f t="shared" si="20"/>
        <v>0</v>
      </c>
      <c r="CF11" s="56">
        <f t="shared" si="20"/>
        <v>0</v>
      </c>
      <c r="CG11" s="56">
        <f t="shared" si="20"/>
        <v>0</v>
      </c>
      <c r="CH11" s="56">
        <f t="shared" si="20"/>
        <v>0</v>
      </c>
      <c r="CI11" s="56">
        <f t="shared" si="20"/>
        <v>0</v>
      </c>
      <c r="CJ11" s="56">
        <f t="shared" si="20"/>
        <v>0</v>
      </c>
      <c r="CK11" s="56">
        <f t="shared" si="20"/>
        <v>0</v>
      </c>
      <c r="CL11" s="56">
        <f t="shared" si="20"/>
        <v>0</v>
      </c>
    </row>
    <row r="12" spans="1:90" ht="15" thickTop="1" x14ac:dyDescent="0.3">
      <c r="A12" s="108" t="s">
        <v>21</v>
      </c>
      <c r="B12" s="109">
        <v>-7.8E-2</v>
      </c>
      <c r="C12" s="111"/>
      <c r="D12" s="100"/>
      <c r="E12" s="51" t="s">
        <v>19</v>
      </c>
      <c r="F12" s="52"/>
      <c r="G12" s="53">
        <f>IF((F$5-G$8)&lt;0,0,(AVERAGE(F$5,G$5)-G$8)*$B$13/12)</f>
        <v>-13583.383385942905</v>
      </c>
      <c r="H12" s="53">
        <f t="shared" ref="H12:BS12" si="21">IF((G$5-H$8)&lt;0,0,(AVERAGE(G$5,H$5)-H$8)*$B$13/12)</f>
        <v>-13129.483346913052</v>
      </c>
      <c r="I12" s="53">
        <f t="shared" si="21"/>
        <v>-12612.634994272797</v>
      </c>
      <c r="J12" s="53">
        <f t="shared" si="21"/>
        <v>-12164.157524011049</v>
      </c>
      <c r="K12" s="53">
        <f t="shared" si="21"/>
        <v>-11732.716681233103</v>
      </c>
      <c r="L12" s="53">
        <f t="shared" si="21"/>
        <v>-11318.963629052616</v>
      </c>
      <c r="M12" s="53">
        <f t="shared" si="21"/>
        <v>-10879.673678887058</v>
      </c>
      <c r="N12" s="53">
        <f t="shared" si="21"/>
        <v>-10383.457903878238</v>
      </c>
      <c r="O12" s="53">
        <f t="shared" si="21"/>
        <v>-9872.6388723197633</v>
      </c>
      <c r="P12" s="53">
        <f t="shared" si="21"/>
        <v>-9381.3883928342148</v>
      </c>
      <c r="Q12" s="53">
        <f t="shared" si="21"/>
        <v>-8906.5839263571288</v>
      </c>
      <c r="R12" s="53">
        <f t="shared" si="21"/>
        <v>-8421.2687701015402</v>
      </c>
      <c r="S12" s="53">
        <f t="shared" si="21"/>
        <v>-7946.0616648181394</v>
      </c>
      <c r="T12" s="53">
        <f t="shared" si="21"/>
        <v>-7469.4146009623119</v>
      </c>
      <c r="U12" s="53">
        <f t="shared" si="21"/>
        <v>-7031.1638124473684</v>
      </c>
      <c r="V12" s="53">
        <f t="shared" si="21"/>
        <v>-6598.471756856663</v>
      </c>
      <c r="W12" s="53">
        <f t="shared" si="21"/>
        <v>-6193.0295645016004</v>
      </c>
      <c r="X12" s="53">
        <f t="shared" si="21"/>
        <v>-5808.0882334566841</v>
      </c>
      <c r="Y12" s="53">
        <f t="shared" si="21"/>
        <v>-5426.2656999792371</v>
      </c>
      <c r="Z12" s="53">
        <f t="shared" si="21"/>
        <v>-5078.7238817666139</v>
      </c>
      <c r="AA12" s="53">
        <f t="shared" si="21"/>
        <v>-4729.3223131181549</v>
      </c>
      <c r="AB12" s="53">
        <f t="shared" si="21"/>
        <v>-4413.7998324391638</v>
      </c>
      <c r="AC12" s="53">
        <f t="shared" si="21"/>
        <v>-4109.6542399608861</v>
      </c>
      <c r="AD12" s="53">
        <f t="shared" si="21"/>
        <v>-3831.5749482678789</v>
      </c>
      <c r="AE12" s="53">
        <f t="shared" si="21"/>
        <v>-3574.385609044617</v>
      </c>
      <c r="AF12" s="53">
        <f t="shared" si="21"/>
        <v>-3347.1744296750967</v>
      </c>
      <c r="AG12" s="53">
        <f t="shared" si="21"/>
        <v>-3129.796162981695</v>
      </c>
      <c r="AH12" s="53">
        <f t="shared" si="21"/>
        <v>-2911.3758347057706</v>
      </c>
      <c r="AI12" s="53">
        <f t="shared" si="21"/>
        <v>-2698.9453861621091</v>
      </c>
      <c r="AJ12" s="53">
        <f t="shared" si="21"/>
        <v>-2505.0308923297875</v>
      </c>
      <c r="AK12" s="53">
        <f t="shared" si="21"/>
        <v>-2310.9713809631521</v>
      </c>
      <c r="AL12" s="53">
        <f t="shared" si="21"/>
        <v>-2117.4700469948575</v>
      </c>
      <c r="AM12" s="53">
        <f t="shared" si="21"/>
        <v>-1935.8147622441511</v>
      </c>
      <c r="AN12" s="53">
        <f t="shared" si="21"/>
        <v>-1757.2376669487833</v>
      </c>
      <c r="AO12" s="53">
        <f t="shared" si="21"/>
        <v>-1593.3203199381605</v>
      </c>
      <c r="AP12" s="53">
        <f t="shared" si="21"/>
        <v>-1430.7259129601907</v>
      </c>
      <c r="AQ12" s="53">
        <f t="shared" si="21"/>
        <v>-1267.0290649113765</v>
      </c>
      <c r="AR12" s="53">
        <f t="shared" si="21"/>
        <v>-1108.8060109234734</v>
      </c>
      <c r="AS12" s="53">
        <f t="shared" si="21"/>
        <v>-950.44269400438225</v>
      </c>
      <c r="AT12" s="53">
        <f t="shared" si="21"/>
        <v>-803.05960773364302</v>
      </c>
      <c r="AU12" s="53">
        <f t="shared" si="21"/>
        <v>-654.5696860838309</v>
      </c>
      <c r="AV12" s="53">
        <f t="shared" si="21"/>
        <v>-511.49191020282751</v>
      </c>
      <c r="AW12" s="53">
        <f t="shared" si="21"/>
        <v>-379.1074989113618</v>
      </c>
      <c r="AX12" s="53">
        <f t="shared" si="21"/>
        <v>-257.26225458430804</v>
      </c>
      <c r="AY12" s="53">
        <f t="shared" si="21"/>
        <v>-134.04441332043658</v>
      </c>
      <c r="AZ12" s="53">
        <f t="shared" si="21"/>
        <v>-16.90364255116264</v>
      </c>
      <c r="BA12" s="53">
        <f t="shared" si="21"/>
        <v>0</v>
      </c>
      <c r="BB12" s="53">
        <f t="shared" si="21"/>
        <v>0</v>
      </c>
      <c r="BC12" s="53">
        <f t="shared" si="21"/>
        <v>0</v>
      </c>
      <c r="BD12" s="53">
        <f t="shared" si="21"/>
        <v>0</v>
      </c>
      <c r="BE12" s="53">
        <f t="shared" si="21"/>
        <v>0</v>
      </c>
      <c r="BF12" s="53">
        <f t="shared" si="21"/>
        <v>0</v>
      </c>
      <c r="BG12" s="53">
        <f t="shared" si="21"/>
        <v>0</v>
      </c>
      <c r="BH12" s="53">
        <f t="shared" si="21"/>
        <v>0</v>
      </c>
      <c r="BI12" s="53">
        <f t="shared" si="21"/>
        <v>0</v>
      </c>
      <c r="BJ12" s="53">
        <f t="shared" si="21"/>
        <v>0</v>
      </c>
      <c r="BK12" s="53">
        <f t="shared" si="21"/>
        <v>0</v>
      </c>
      <c r="BL12" s="53">
        <f t="shared" si="21"/>
        <v>0</v>
      </c>
      <c r="BM12" s="53">
        <f t="shared" si="21"/>
        <v>0</v>
      </c>
      <c r="BN12" s="53">
        <f t="shared" si="21"/>
        <v>0</v>
      </c>
      <c r="BO12" s="53">
        <f t="shared" si="21"/>
        <v>-7.8446977702354319</v>
      </c>
      <c r="BP12" s="53">
        <f t="shared" si="21"/>
        <v>0</v>
      </c>
      <c r="BQ12" s="53">
        <f t="shared" si="21"/>
        <v>0</v>
      </c>
      <c r="BR12" s="53">
        <f t="shared" si="21"/>
        <v>0</v>
      </c>
      <c r="BS12" s="53">
        <f t="shared" si="21"/>
        <v>0</v>
      </c>
      <c r="BT12" s="53">
        <f t="shared" ref="BT12:CL12" si="22">IF((BS$5-BT$8)&lt;0,0,(AVERAGE(BS$5,BT$5)-BT$8)*$B$13/12)</f>
        <v>0</v>
      </c>
      <c r="BU12" s="53">
        <f t="shared" si="22"/>
        <v>0</v>
      </c>
      <c r="BV12" s="53">
        <f t="shared" si="22"/>
        <v>0</v>
      </c>
      <c r="BW12" s="53">
        <f t="shared" si="22"/>
        <v>0</v>
      </c>
      <c r="BX12" s="53">
        <f t="shared" si="22"/>
        <v>0</v>
      </c>
      <c r="BY12" s="53">
        <f t="shared" si="22"/>
        <v>0</v>
      </c>
      <c r="BZ12" s="53">
        <f t="shared" si="22"/>
        <v>0</v>
      </c>
      <c r="CA12" s="53">
        <f t="shared" si="22"/>
        <v>0</v>
      </c>
      <c r="CB12" s="53">
        <f t="shared" si="22"/>
        <v>0</v>
      </c>
      <c r="CC12" s="53">
        <f t="shared" si="22"/>
        <v>0</v>
      </c>
      <c r="CD12" s="53">
        <f t="shared" si="22"/>
        <v>0</v>
      </c>
      <c r="CE12" s="53">
        <f t="shared" si="22"/>
        <v>0</v>
      </c>
      <c r="CF12" s="53">
        <f t="shared" si="22"/>
        <v>0</v>
      </c>
      <c r="CG12" s="53">
        <f t="shared" si="22"/>
        <v>0</v>
      </c>
      <c r="CH12" s="53">
        <f t="shared" si="22"/>
        <v>0</v>
      </c>
      <c r="CI12" s="53">
        <f t="shared" si="22"/>
        <v>0</v>
      </c>
      <c r="CJ12" s="53">
        <f t="shared" si="22"/>
        <v>0</v>
      </c>
      <c r="CK12" s="53">
        <f t="shared" si="22"/>
        <v>0</v>
      </c>
      <c r="CL12" s="53">
        <f t="shared" si="22"/>
        <v>0</v>
      </c>
    </row>
    <row r="13" spans="1:90" x14ac:dyDescent="0.3">
      <c r="A13" s="108" t="s">
        <v>19</v>
      </c>
      <c r="B13" s="113">
        <v>-5.5E-2</v>
      </c>
      <c r="C13" s="111"/>
      <c r="D13" s="100"/>
      <c r="E13" s="29"/>
      <c r="F13" s="59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</row>
    <row r="14" spans="1:90" x14ac:dyDescent="0.3">
      <c r="A14" s="108" t="s">
        <v>20</v>
      </c>
      <c r="B14" s="113">
        <v>2.0000000000000001E-4</v>
      </c>
      <c r="C14" s="111"/>
      <c r="D14" s="100"/>
      <c r="E14" s="57" t="s">
        <v>31</v>
      </c>
      <c r="F14" s="57">
        <f t="shared" ref="F14:AK14" si="23">F10+F12</f>
        <v>0</v>
      </c>
      <c r="G14" s="58">
        <f t="shared" si="23"/>
        <v>10866.706708754324</v>
      </c>
      <c r="H14" s="58">
        <f t="shared" si="23"/>
        <v>10503.586677530444</v>
      </c>
      <c r="I14" s="58">
        <f t="shared" si="23"/>
        <v>10090.107995418239</v>
      </c>
      <c r="J14" s="58">
        <f t="shared" si="23"/>
        <v>9731.3260192088401</v>
      </c>
      <c r="K14" s="58">
        <f t="shared" si="23"/>
        <v>9386.1733449864823</v>
      </c>
      <c r="L14" s="58">
        <f t="shared" si="23"/>
        <v>9055.1709032420895</v>
      </c>
      <c r="M14" s="58">
        <f t="shared" si="23"/>
        <v>8732.4278788199299</v>
      </c>
      <c r="N14" s="58">
        <f t="shared" si="23"/>
        <v>8393.8599891064532</v>
      </c>
      <c r="O14" s="58">
        <f t="shared" si="23"/>
        <v>8062.8655228992793</v>
      </c>
      <c r="P14" s="58">
        <f t="shared" si="23"/>
        <v>7751.4657426684425</v>
      </c>
      <c r="Q14" s="58">
        <f t="shared" si="23"/>
        <v>7436.1506397401317</v>
      </c>
      <c r="R14" s="58">
        <f t="shared" si="23"/>
        <v>7139.3635161571347</v>
      </c>
      <c r="S14" s="58">
        <f t="shared" si="23"/>
        <v>6839.8464693246888</v>
      </c>
      <c r="T14" s="58">
        <f t="shared" si="23"/>
        <v>6561.6747465736344</v>
      </c>
      <c r="U14" s="58">
        <f t="shared" si="23"/>
        <v>6276.2236859439181</v>
      </c>
      <c r="V14" s="58">
        <f t="shared" si="23"/>
        <v>6011.6655888621463</v>
      </c>
      <c r="W14" s="58">
        <f t="shared" si="23"/>
        <v>5758.2317043792018</v>
      </c>
      <c r="X14" s="58">
        <f t="shared" si="23"/>
        <v>5518.2564275461255</v>
      </c>
      <c r="Y14" s="58">
        <f t="shared" si="23"/>
        <v>5298.6210939100065</v>
      </c>
      <c r="Z14" s="58">
        <f t="shared" si="23"/>
        <v>5075.8959116358992</v>
      </c>
      <c r="AA14" s="58">
        <f t="shared" si="23"/>
        <v>4887.3871038171565</v>
      </c>
      <c r="AB14" s="58">
        <f t="shared" si="23"/>
        <v>4690.812404180494</v>
      </c>
      <c r="AC14" s="58">
        <f t="shared" si="23"/>
        <v>4509.3997746107652</v>
      </c>
      <c r="AD14" s="58">
        <f t="shared" si="23"/>
        <v>4336.8849859366201</v>
      </c>
      <c r="AE14" s="58">
        <f t="shared" si="23"/>
        <v>4187.0877286360956</v>
      </c>
      <c r="AF14" s="58">
        <f t="shared" si="23"/>
        <v>4050.6648873451932</v>
      </c>
      <c r="AG14" s="58">
        <f t="shared" si="23"/>
        <v>3919.6548482114245</v>
      </c>
      <c r="AH14" s="58">
        <f t="shared" si="23"/>
        <v>3782.4577935198854</v>
      </c>
      <c r="AI14" s="58">
        <f t="shared" si="23"/>
        <v>3653.6566157859256</v>
      </c>
      <c r="AJ14" s="58">
        <f t="shared" si="23"/>
        <v>3533.2650171261089</v>
      </c>
      <c r="AK14" s="58">
        <f t="shared" si="23"/>
        <v>3421.3467629923425</v>
      </c>
      <c r="AL14" s="58">
        <f t="shared" ref="AL14:BQ14" si="24">AL10+AL12</f>
        <v>3308.2419519471259</v>
      </c>
      <c r="AM14" s="58">
        <f t="shared" si="24"/>
        <v>3184.9791447573298</v>
      </c>
      <c r="AN14" s="58">
        <f t="shared" si="24"/>
        <v>3070.5709522452307</v>
      </c>
      <c r="AO14" s="58">
        <f t="shared" si="24"/>
        <v>2959.2024663673128</v>
      </c>
      <c r="AP14" s="58">
        <f t="shared" si="24"/>
        <v>2850.020803822611</v>
      </c>
      <c r="AQ14" s="58">
        <f t="shared" si="24"/>
        <v>2739.2157291522617</v>
      </c>
      <c r="AR14" s="58">
        <f t="shared" si="24"/>
        <v>2625.8892802735309</v>
      </c>
      <c r="AS14" s="58">
        <f t="shared" si="24"/>
        <v>2521.2962307309144</v>
      </c>
      <c r="AT14" s="58">
        <f t="shared" si="24"/>
        <v>2415.3583458024118</v>
      </c>
      <c r="AU14" s="58">
        <f t="shared" si="24"/>
        <v>2312.4730458166769</v>
      </c>
      <c r="AV14" s="58">
        <f t="shared" si="24"/>
        <v>2213.0316136997658</v>
      </c>
      <c r="AW14" s="58">
        <f t="shared" si="24"/>
        <v>2122.3759709136407</v>
      </c>
      <c r="AX14" s="58">
        <f t="shared" si="24"/>
        <v>2030.8083458120307</v>
      </c>
      <c r="AY14" s="58">
        <f t="shared" si="24"/>
        <v>1944.9917941700535</v>
      </c>
      <c r="AZ14" s="58">
        <f t="shared" si="24"/>
        <v>1862.4703414198914</v>
      </c>
      <c r="BA14" s="58">
        <f t="shared" si="24"/>
        <v>1688.6827875674064</v>
      </c>
      <c r="BB14" s="58">
        <f t="shared" si="24"/>
        <v>1506.3361096747817</v>
      </c>
      <c r="BC14" s="58">
        <f t="shared" si="24"/>
        <v>1333.0955652011742</v>
      </c>
      <c r="BD14" s="58">
        <f t="shared" si="24"/>
        <v>1170.7368807353553</v>
      </c>
      <c r="BE14" s="58">
        <f t="shared" si="24"/>
        <v>1019.9135638848051</v>
      </c>
      <c r="BF14" s="58">
        <f t="shared" si="24"/>
        <v>878.61703545295131</v>
      </c>
      <c r="BG14" s="58">
        <f t="shared" si="24"/>
        <v>746.61382482490217</v>
      </c>
      <c r="BH14" s="58">
        <f t="shared" si="24"/>
        <v>624.1942823651068</v>
      </c>
      <c r="BI14" s="58">
        <f t="shared" si="24"/>
        <v>509.22058809997054</v>
      </c>
      <c r="BJ14" s="58">
        <f t="shared" si="24"/>
        <v>398.68297774768314</v>
      </c>
      <c r="BK14" s="58">
        <f t="shared" si="24"/>
        <v>292.76572208472697</v>
      </c>
      <c r="BL14" s="58">
        <f t="shared" si="24"/>
        <v>195.32349672410282</v>
      </c>
      <c r="BM14" s="58">
        <f t="shared" si="24"/>
        <v>115.64583309283293</v>
      </c>
      <c r="BN14" s="58">
        <f t="shared" si="24"/>
        <v>55.072354771734346</v>
      </c>
      <c r="BO14" s="58">
        <f t="shared" si="24"/>
        <v>6.2757582161883461</v>
      </c>
      <c r="BP14" s="58">
        <f t="shared" si="24"/>
        <v>0</v>
      </c>
      <c r="BQ14" s="58">
        <f t="shared" si="24"/>
        <v>0</v>
      </c>
      <c r="BR14" s="58">
        <f t="shared" ref="BR14:CL14" si="25">BR10+BR12</f>
        <v>0</v>
      </c>
      <c r="BS14" s="58">
        <f t="shared" si="25"/>
        <v>0</v>
      </c>
      <c r="BT14" s="58">
        <f t="shared" si="25"/>
        <v>0</v>
      </c>
      <c r="BU14" s="58">
        <f t="shared" si="25"/>
        <v>0</v>
      </c>
      <c r="BV14" s="58">
        <f t="shared" si="25"/>
        <v>0</v>
      </c>
      <c r="BW14" s="58">
        <f t="shared" si="25"/>
        <v>0</v>
      </c>
      <c r="BX14" s="58">
        <f t="shared" si="25"/>
        <v>0</v>
      </c>
      <c r="BY14" s="58">
        <f t="shared" si="25"/>
        <v>0</v>
      </c>
      <c r="BZ14" s="58">
        <f t="shared" si="25"/>
        <v>0</v>
      </c>
      <c r="CA14" s="58">
        <f t="shared" si="25"/>
        <v>0</v>
      </c>
      <c r="CB14" s="58">
        <f t="shared" si="25"/>
        <v>0</v>
      </c>
      <c r="CC14" s="58">
        <f t="shared" si="25"/>
        <v>0</v>
      </c>
      <c r="CD14" s="58">
        <f t="shared" si="25"/>
        <v>0</v>
      </c>
      <c r="CE14" s="58">
        <f t="shared" si="25"/>
        <v>0</v>
      </c>
      <c r="CF14" s="58">
        <f t="shared" si="25"/>
        <v>0</v>
      </c>
      <c r="CG14" s="58">
        <f t="shared" si="25"/>
        <v>0</v>
      </c>
      <c r="CH14" s="58">
        <f t="shared" si="25"/>
        <v>0</v>
      </c>
      <c r="CI14" s="58">
        <f t="shared" si="25"/>
        <v>0</v>
      </c>
      <c r="CJ14" s="58">
        <f t="shared" si="25"/>
        <v>0</v>
      </c>
      <c r="CK14" s="58">
        <f t="shared" si="25"/>
        <v>0</v>
      </c>
      <c r="CL14" s="58">
        <f t="shared" si="25"/>
        <v>0</v>
      </c>
    </row>
    <row r="15" spans="1:90" x14ac:dyDescent="0.3">
      <c r="A15" s="70" t="s">
        <v>2</v>
      </c>
      <c r="B15" s="116">
        <v>-5252.8648747571997</v>
      </c>
      <c r="C15" s="67"/>
      <c r="D15" s="100"/>
      <c r="E15" s="29"/>
      <c r="F15" s="59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</row>
    <row r="16" spans="1:90" x14ac:dyDescent="0.3">
      <c r="A16" s="72" t="s">
        <v>3</v>
      </c>
      <c r="B16" s="80">
        <v>-3.3218516762205131E-4</v>
      </c>
      <c r="C16" s="119"/>
      <c r="D16" s="100"/>
      <c r="E16" s="57" t="s">
        <v>32</v>
      </c>
      <c r="F16" s="76"/>
      <c r="G16" s="76">
        <f>B3*0.8</f>
        <v>0</v>
      </c>
      <c r="H16" s="73"/>
      <c r="I16" s="73"/>
      <c r="J16" s="73"/>
      <c r="K16" s="73"/>
      <c r="L16" s="73"/>
      <c r="M16" s="73"/>
      <c r="N16" s="73"/>
      <c r="O16" s="73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</row>
    <row r="17" spans="1:16381" ht="15" thickBot="1" x14ac:dyDescent="0.35">
      <c r="D17" s="100"/>
      <c r="E17" s="75"/>
      <c r="F17" s="32"/>
      <c r="G17" s="32"/>
      <c r="H17" s="30"/>
      <c r="I17" s="30"/>
      <c r="J17" s="30"/>
      <c r="K17" s="30"/>
      <c r="L17" s="30"/>
      <c r="M17" s="30"/>
      <c r="N17" s="30"/>
      <c r="O17" s="30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</row>
    <row r="18" spans="1:16381" ht="18.600000000000001" thickBot="1" x14ac:dyDescent="0.4">
      <c r="A18" s="128" t="s">
        <v>36</v>
      </c>
      <c r="B18" s="128"/>
      <c r="D18" s="100"/>
      <c r="E18" s="78" t="s">
        <v>33</v>
      </c>
      <c r="F18" s="79">
        <f>F14+F16</f>
        <v>0</v>
      </c>
      <c r="G18" s="79">
        <f t="shared" ref="G18:BR18" si="26">G14+G16</f>
        <v>10866.706708754324</v>
      </c>
      <c r="H18" s="79">
        <f t="shared" si="26"/>
        <v>10503.586677530444</v>
      </c>
      <c r="I18" s="79">
        <f t="shared" si="26"/>
        <v>10090.107995418239</v>
      </c>
      <c r="J18" s="79">
        <f t="shared" si="26"/>
        <v>9731.3260192088401</v>
      </c>
      <c r="K18" s="79">
        <f t="shared" si="26"/>
        <v>9386.1733449864823</v>
      </c>
      <c r="L18" s="79">
        <f t="shared" si="26"/>
        <v>9055.1709032420895</v>
      </c>
      <c r="M18" s="79">
        <f t="shared" si="26"/>
        <v>8732.4278788199299</v>
      </c>
      <c r="N18" s="79">
        <f t="shared" si="26"/>
        <v>8393.8599891064532</v>
      </c>
      <c r="O18" s="79">
        <f t="shared" si="26"/>
        <v>8062.8655228992793</v>
      </c>
      <c r="P18" s="79">
        <f t="shared" si="26"/>
        <v>7751.4657426684425</v>
      </c>
      <c r="Q18" s="79">
        <f t="shared" si="26"/>
        <v>7436.1506397401317</v>
      </c>
      <c r="R18" s="79">
        <f t="shared" si="26"/>
        <v>7139.3635161571347</v>
      </c>
      <c r="S18" s="79">
        <f t="shared" si="26"/>
        <v>6839.8464693246888</v>
      </c>
      <c r="T18" s="79">
        <f t="shared" si="26"/>
        <v>6561.6747465736344</v>
      </c>
      <c r="U18" s="79">
        <f t="shared" si="26"/>
        <v>6276.2236859439181</v>
      </c>
      <c r="V18" s="79">
        <f t="shared" si="26"/>
        <v>6011.6655888621463</v>
      </c>
      <c r="W18" s="79">
        <f t="shared" si="26"/>
        <v>5758.2317043792018</v>
      </c>
      <c r="X18" s="79">
        <f t="shared" si="26"/>
        <v>5518.2564275461255</v>
      </c>
      <c r="Y18" s="79">
        <f t="shared" si="26"/>
        <v>5298.6210939100065</v>
      </c>
      <c r="Z18" s="79">
        <f t="shared" si="26"/>
        <v>5075.8959116358992</v>
      </c>
      <c r="AA18" s="79">
        <f t="shared" si="26"/>
        <v>4887.3871038171565</v>
      </c>
      <c r="AB18" s="79">
        <f t="shared" si="26"/>
        <v>4690.812404180494</v>
      </c>
      <c r="AC18" s="79">
        <f t="shared" si="26"/>
        <v>4509.3997746107652</v>
      </c>
      <c r="AD18" s="79">
        <f t="shared" si="26"/>
        <v>4336.8849859366201</v>
      </c>
      <c r="AE18" s="79">
        <f t="shared" si="26"/>
        <v>4187.0877286360956</v>
      </c>
      <c r="AF18" s="79">
        <f t="shared" si="26"/>
        <v>4050.6648873451932</v>
      </c>
      <c r="AG18" s="79">
        <f t="shared" si="26"/>
        <v>3919.6548482114245</v>
      </c>
      <c r="AH18" s="79">
        <f t="shared" si="26"/>
        <v>3782.4577935198854</v>
      </c>
      <c r="AI18" s="79">
        <f t="shared" si="26"/>
        <v>3653.6566157859256</v>
      </c>
      <c r="AJ18" s="79">
        <f t="shared" si="26"/>
        <v>3533.2650171261089</v>
      </c>
      <c r="AK18" s="79">
        <f t="shared" si="26"/>
        <v>3421.3467629923425</v>
      </c>
      <c r="AL18" s="79">
        <f t="shared" si="26"/>
        <v>3308.2419519471259</v>
      </c>
      <c r="AM18" s="79">
        <f t="shared" si="26"/>
        <v>3184.9791447573298</v>
      </c>
      <c r="AN18" s="79">
        <f t="shared" si="26"/>
        <v>3070.5709522452307</v>
      </c>
      <c r="AO18" s="79">
        <f t="shared" si="26"/>
        <v>2959.2024663673128</v>
      </c>
      <c r="AP18" s="79">
        <f t="shared" si="26"/>
        <v>2850.020803822611</v>
      </c>
      <c r="AQ18" s="79">
        <f t="shared" si="26"/>
        <v>2739.2157291522617</v>
      </c>
      <c r="AR18" s="79">
        <f t="shared" si="26"/>
        <v>2625.8892802735309</v>
      </c>
      <c r="AS18" s="79">
        <f t="shared" si="26"/>
        <v>2521.2962307309144</v>
      </c>
      <c r="AT18" s="79">
        <f t="shared" si="26"/>
        <v>2415.3583458024118</v>
      </c>
      <c r="AU18" s="79">
        <f t="shared" si="26"/>
        <v>2312.4730458166769</v>
      </c>
      <c r="AV18" s="79">
        <f t="shared" si="26"/>
        <v>2213.0316136997658</v>
      </c>
      <c r="AW18" s="79">
        <f t="shared" si="26"/>
        <v>2122.3759709136407</v>
      </c>
      <c r="AX18" s="79">
        <f t="shared" si="26"/>
        <v>2030.8083458120307</v>
      </c>
      <c r="AY18" s="79">
        <f t="shared" si="26"/>
        <v>1944.9917941700535</v>
      </c>
      <c r="AZ18" s="79">
        <f t="shared" si="26"/>
        <v>1862.4703414198914</v>
      </c>
      <c r="BA18" s="79">
        <f t="shared" si="26"/>
        <v>1688.6827875674064</v>
      </c>
      <c r="BB18" s="79">
        <f t="shared" si="26"/>
        <v>1506.3361096747817</v>
      </c>
      <c r="BC18" s="79">
        <f t="shared" si="26"/>
        <v>1333.0955652011742</v>
      </c>
      <c r="BD18" s="79">
        <f t="shared" si="26"/>
        <v>1170.7368807353553</v>
      </c>
      <c r="BE18" s="79">
        <f t="shared" si="26"/>
        <v>1019.9135638848051</v>
      </c>
      <c r="BF18" s="79">
        <f t="shared" si="26"/>
        <v>878.61703545295131</v>
      </c>
      <c r="BG18" s="79">
        <f t="shared" si="26"/>
        <v>746.61382482490217</v>
      </c>
      <c r="BH18" s="79">
        <f t="shared" si="26"/>
        <v>624.1942823651068</v>
      </c>
      <c r="BI18" s="79">
        <f t="shared" si="26"/>
        <v>509.22058809997054</v>
      </c>
      <c r="BJ18" s="79">
        <f t="shared" si="26"/>
        <v>398.68297774768314</v>
      </c>
      <c r="BK18" s="79">
        <f t="shared" si="26"/>
        <v>292.76572208472697</v>
      </c>
      <c r="BL18" s="79">
        <f t="shared" si="26"/>
        <v>195.32349672410282</v>
      </c>
      <c r="BM18" s="79">
        <f t="shared" si="26"/>
        <v>115.64583309283293</v>
      </c>
      <c r="BN18" s="79">
        <f t="shared" si="26"/>
        <v>55.072354771734346</v>
      </c>
      <c r="BO18" s="79">
        <f t="shared" si="26"/>
        <v>6.2757582161883461</v>
      </c>
      <c r="BP18" s="79">
        <f t="shared" si="26"/>
        <v>0</v>
      </c>
      <c r="BQ18" s="79">
        <f t="shared" si="26"/>
        <v>0</v>
      </c>
      <c r="BR18" s="79">
        <f t="shared" si="26"/>
        <v>0</v>
      </c>
      <c r="BS18" s="79">
        <f t="shared" ref="BS18:CL18" si="27">BS14+BS16</f>
        <v>0</v>
      </c>
      <c r="BT18" s="79">
        <f t="shared" si="27"/>
        <v>0</v>
      </c>
      <c r="BU18" s="79">
        <f t="shared" si="27"/>
        <v>0</v>
      </c>
      <c r="BV18" s="79">
        <f t="shared" si="27"/>
        <v>0</v>
      </c>
      <c r="BW18" s="79">
        <f t="shared" si="27"/>
        <v>0</v>
      </c>
      <c r="BX18" s="79">
        <f t="shared" si="27"/>
        <v>0</v>
      </c>
      <c r="BY18" s="79">
        <f t="shared" si="27"/>
        <v>0</v>
      </c>
      <c r="BZ18" s="79">
        <f t="shared" si="27"/>
        <v>0</v>
      </c>
      <c r="CA18" s="79">
        <f t="shared" si="27"/>
        <v>0</v>
      </c>
      <c r="CB18" s="79">
        <f t="shared" si="27"/>
        <v>0</v>
      </c>
      <c r="CC18" s="79">
        <f t="shared" si="27"/>
        <v>0</v>
      </c>
      <c r="CD18" s="79">
        <f t="shared" si="27"/>
        <v>0</v>
      </c>
      <c r="CE18" s="79">
        <f t="shared" si="27"/>
        <v>0</v>
      </c>
      <c r="CF18" s="79">
        <f t="shared" si="27"/>
        <v>0</v>
      </c>
      <c r="CG18" s="79">
        <f t="shared" si="27"/>
        <v>0</v>
      </c>
      <c r="CH18" s="79">
        <f t="shared" si="27"/>
        <v>0</v>
      </c>
      <c r="CI18" s="79">
        <f t="shared" si="27"/>
        <v>0</v>
      </c>
      <c r="CJ18" s="79">
        <f t="shared" si="27"/>
        <v>0</v>
      </c>
      <c r="CK18" s="79">
        <f t="shared" si="27"/>
        <v>0</v>
      </c>
      <c r="CL18" s="79">
        <f t="shared" si="27"/>
        <v>0</v>
      </c>
    </row>
    <row r="19" spans="1:16381" x14ac:dyDescent="0.3">
      <c r="A19" s="83" t="s">
        <v>45</v>
      </c>
      <c r="B19" s="84">
        <f>B20/(9.9%*5)</f>
        <v>978967.82389205543</v>
      </c>
      <c r="C19" s="115"/>
      <c r="D19" s="100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</row>
    <row r="20" spans="1:16381" x14ac:dyDescent="0.3">
      <c r="A20" s="85" t="s">
        <v>37</v>
      </c>
      <c r="B20" s="86">
        <f>SUM(F10:CL10)</f>
        <v>484589.07282656746</v>
      </c>
      <c r="D20" s="101"/>
      <c r="E20" s="64" t="s">
        <v>34</v>
      </c>
      <c r="F20" s="65">
        <f>F21+F22</f>
        <v>0</v>
      </c>
      <c r="G20" s="66">
        <f t="shared" ref="G20:BR20" si="28">G21+G22</f>
        <v>-3491.7912206166102</v>
      </c>
      <c r="H20" s="66">
        <f t="shared" si="28"/>
        <v>-7136.5029792897412</v>
      </c>
      <c r="I20" s="66">
        <f t="shared" si="28"/>
        <v>-9536.0750350843573</v>
      </c>
      <c r="J20" s="66">
        <f t="shared" si="28"/>
        <v>-10060.921073943538</v>
      </c>
      <c r="K20" s="66">
        <f t="shared" si="28"/>
        <v>-8003.1155291504292</v>
      </c>
      <c r="L20" s="66">
        <f t="shared" si="28"/>
        <v>-11265.900771503551</v>
      </c>
      <c r="M20" s="66">
        <f t="shared" si="28"/>
        <v>-9956.3407720960058</v>
      </c>
      <c r="N20" s="66">
        <f t="shared" si="28"/>
        <v>-12705.440774171664</v>
      </c>
      <c r="O20" s="66">
        <f t="shared" si="28"/>
        <v>-8090.2168230931275</v>
      </c>
      <c r="P20" s="66">
        <f t="shared" si="28"/>
        <v>-10074.277089077705</v>
      </c>
      <c r="Q20" s="66">
        <f t="shared" si="28"/>
        <v>-8754.065787107771</v>
      </c>
      <c r="R20" s="66">
        <f t="shared" si="28"/>
        <v>-8398.5497091666912</v>
      </c>
      <c r="S20" s="66">
        <f t="shared" si="28"/>
        <v>-10554.993520564072</v>
      </c>
      <c r="T20" s="66">
        <f t="shared" si="28"/>
        <v>-6853.3861892675495</v>
      </c>
      <c r="U20" s="66">
        <f t="shared" si="28"/>
        <v>-11182.741712117029</v>
      </c>
      <c r="V20" s="66">
        <f t="shared" si="28"/>
        <v>-6907.2584114210786</v>
      </c>
      <c r="W20" s="66">
        <f t="shared" si="28"/>
        <v>-7642.0988903656607</v>
      </c>
      <c r="X20" s="66">
        <f t="shared" si="28"/>
        <v>-6163.5262167701712</v>
      </c>
      <c r="Y20" s="66">
        <f t="shared" si="28"/>
        <v>-6887.1806114745277</v>
      </c>
      <c r="Z20" s="66">
        <f t="shared" si="28"/>
        <v>-5590.9801311172432</v>
      </c>
      <c r="AA20" s="66">
        <f t="shared" si="28"/>
        <v>-5287.4413613700763</v>
      </c>
      <c r="AB20" s="66">
        <f t="shared" si="28"/>
        <v>-4625.5885349576538</v>
      </c>
      <c r="AC20" s="66">
        <f t="shared" si="28"/>
        <v>-5056.6495791736688</v>
      </c>
      <c r="AD20" s="66">
        <f t="shared" si="28"/>
        <v>-4275.6043831090346</v>
      </c>
      <c r="AE20" s="66">
        <f t="shared" si="28"/>
        <v>-5316.2202625262007</v>
      </c>
      <c r="AF20" s="66">
        <f t="shared" si="28"/>
        <v>-5117.6100280336213</v>
      </c>
      <c r="AG20" s="66">
        <f t="shared" si="28"/>
        <v>-2734.2653949275741</v>
      </c>
      <c r="AH20" s="66">
        <f t="shared" si="28"/>
        <v>-3496.493468097699</v>
      </c>
      <c r="AI20" s="66">
        <f t="shared" si="28"/>
        <v>-2431.6836250443821</v>
      </c>
      <c r="AJ20" s="66">
        <f t="shared" si="28"/>
        <v>-2566.4831927015293</v>
      </c>
      <c r="AK20" s="66">
        <f t="shared" si="28"/>
        <v>-2471.1939814572906</v>
      </c>
      <c r="AL20" s="66">
        <f t="shared" si="28"/>
        <v>-1632.2715208290124</v>
      </c>
      <c r="AM20" s="66">
        <f t="shared" si="28"/>
        <v>-2701.9705334097116</v>
      </c>
      <c r="AN20" s="66">
        <f t="shared" si="28"/>
        <v>-1471.8672973826715</v>
      </c>
      <c r="AO20" s="66">
        <f t="shared" si="28"/>
        <v>-1948.8440594244626</v>
      </c>
      <c r="AP20" s="66">
        <f t="shared" si="28"/>
        <v>-1837.5840418130147</v>
      </c>
      <c r="AQ20" s="66">
        <f t="shared" si="28"/>
        <v>-1866.4417057660421</v>
      </c>
      <c r="AR20" s="66">
        <f t="shared" si="28"/>
        <v>-730.89100451690842</v>
      </c>
      <c r="AS20" s="66">
        <f t="shared" si="28"/>
        <v>-1558.0914790341324</v>
      </c>
      <c r="AT20" s="66">
        <f t="shared" si="28"/>
        <v>-1366.3839330491969</v>
      </c>
      <c r="AU20" s="66">
        <f t="shared" si="28"/>
        <v>-1194.3670275295078</v>
      </c>
      <c r="AV20" s="66">
        <f t="shared" si="28"/>
        <v>-500.41730094637893</v>
      </c>
      <c r="AW20" s="66">
        <f t="shared" si="28"/>
        <v>-1157.9595137772531</v>
      </c>
      <c r="AX20" s="66">
        <f t="shared" si="28"/>
        <v>-757.24609121634683</v>
      </c>
      <c r="AY20" s="66">
        <f t="shared" si="28"/>
        <v>-1429.4773621049533</v>
      </c>
      <c r="AZ20" s="66">
        <f t="shared" si="28"/>
        <v>-1649.1921318253444</v>
      </c>
      <c r="BA20" s="66">
        <f t="shared" si="28"/>
        <v>-361.16852316871518</v>
      </c>
      <c r="BB20" s="66">
        <f t="shared" si="28"/>
        <v>-280.24690338349319</v>
      </c>
      <c r="BC20" s="66">
        <f t="shared" si="28"/>
        <v>-335.4437139192014</v>
      </c>
      <c r="BD20" s="66">
        <f t="shared" si="28"/>
        <v>-264.54448886754108</v>
      </c>
      <c r="BE20" s="66">
        <f t="shared" si="28"/>
        <v>-108.65600933384849</v>
      </c>
      <c r="BF20" s="66">
        <f t="shared" si="28"/>
        <v>-1009.8936531479703</v>
      </c>
      <c r="BG20" s="66">
        <f t="shared" si="28"/>
        <v>-159.99310928137857</v>
      </c>
      <c r="BH20" s="66">
        <f t="shared" si="28"/>
        <v>-209.83872392191552</v>
      </c>
      <c r="BI20" s="66">
        <f t="shared" si="28"/>
        <v>-87.944904938922264</v>
      </c>
      <c r="BJ20" s="66">
        <f t="shared" si="28"/>
        <v>-255.57743519879295</v>
      </c>
      <c r="BK20" s="66">
        <f t="shared" si="28"/>
        <v>-55.701574762060773</v>
      </c>
      <c r="BL20" s="66">
        <f t="shared" si="28"/>
        <v>-19.001690261939075</v>
      </c>
      <c r="BM20" s="66">
        <f t="shared" si="28"/>
        <v>-85.267938796023373</v>
      </c>
      <c r="BN20" s="66">
        <f t="shared" si="28"/>
        <v>-1.9467345706070773</v>
      </c>
      <c r="BO20" s="66">
        <f t="shared" si="28"/>
        <v>0</v>
      </c>
      <c r="BP20" s="66">
        <f t="shared" si="28"/>
        <v>0</v>
      </c>
      <c r="BQ20" s="66">
        <f t="shared" si="28"/>
        <v>0</v>
      </c>
      <c r="BR20" s="66">
        <f t="shared" si="28"/>
        <v>0</v>
      </c>
      <c r="BS20" s="66">
        <f t="shared" ref="BS20:CL20" si="29">BS21+BS22</f>
        <v>0</v>
      </c>
      <c r="BT20" s="66">
        <f t="shared" si="29"/>
        <v>0</v>
      </c>
      <c r="BU20" s="66">
        <f t="shared" si="29"/>
        <v>0</v>
      </c>
      <c r="BV20" s="66">
        <f t="shared" si="29"/>
        <v>0</v>
      </c>
      <c r="BW20" s="66">
        <f t="shared" si="29"/>
        <v>0</v>
      </c>
      <c r="BX20" s="66">
        <f t="shared" si="29"/>
        <v>0</v>
      </c>
      <c r="BY20" s="66">
        <f t="shared" si="29"/>
        <v>0</v>
      </c>
      <c r="BZ20" s="66">
        <f t="shared" si="29"/>
        <v>0</v>
      </c>
      <c r="CA20" s="66">
        <f t="shared" si="29"/>
        <v>0</v>
      </c>
      <c r="CB20" s="66">
        <f t="shared" si="29"/>
        <v>0</v>
      </c>
      <c r="CC20" s="66">
        <f t="shared" si="29"/>
        <v>0</v>
      </c>
      <c r="CD20" s="66">
        <f t="shared" si="29"/>
        <v>0</v>
      </c>
      <c r="CE20" s="66">
        <f t="shared" si="29"/>
        <v>0</v>
      </c>
      <c r="CF20" s="66">
        <f t="shared" si="29"/>
        <v>0</v>
      </c>
      <c r="CG20" s="66">
        <f t="shared" si="29"/>
        <v>0</v>
      </c>
      <c r="CH20" s="66">
        <f t="shared" si="29"/>
        <v>0</v>
      </c>
      <c r="CI20" s="66">
        <f t="shared" si="29"/>
        <v>0</v>
      </c>
      <c r="CJ20" s="66">
        <f t="shared" si="29"/>
        <v>0</v>
      </c>
      <c r="CK20" s="66">
        <f t="shared" si="29"/>
        <v>0</v>
      </c>
      <c r="CL20" s="66">
        <f t="shared" si="29"/>
        <v>0</v>
      </c>
    </row>
    <row r="21" spans="1:16381" x14ac:dyDescent="0.3">
      <c r="A21" s="85" t="s">
        <v>29</v>
      </c>
      <c r="B21" s="88">
        <f>SUM(F11:CL11)</f>
        <v>-3672.8274649749783</v>
      </c>
      <c r="D21" s="102"/>
      <c r="E21" s="60" t="s">
        <v>35</v>
      </c>
      <c r="F21" s="120">
        <v>0</v>
      </c>
      <c r="G21" s="120">
        <f>IF(ROUND(SUM($F$21:F21),0)=ROUND($B$2*$B$12,0),0,$B$2*$B$12*INDEX(EL!$B$6:$I$90,MATCH(G$2,EL!$A$6:$A$90,0),MATCH($B$6,EL!$B$5:$I$5,0))-SUM($F$21:F21))</f>
        <v>-3477.4467527614693</v>
      </c>
      <c r="H21" s="120">
        <f>IF(ROUND(SUM($F$21:G21),0)=ROUND($B$2*$B$12,0),0,$B$2*$B$12*INDEX(EL!$B$6:$I$90,MATCH(H$2,EL!$A$6:$A$90,0),MATCH($B$6,EL!$B$5:$I$5,0))-SUM($F$21:G21))</f>
        <v>-7079.3612477068036</v>
      </c>
      <c r="I21" s="120">
        <f>IF(ROUND(SUM($F$21:H21),0)=ROUND($B$2*$B$12,0),0,$B$2*$B$12*INDEX(EL!$B$6:$I$90,MATCH(I$2,EL!$A$6:$A$90,0),MATCH($B$6,EL!$B$5:$I$5,0))-SUM($F$21:H21))</f>
        <v>-9413.4253381338694</v>
      </c>
      <c r="J21" s="120">
        <f>IF(ROUND(SUM($F$21:I21),0)=ROUND($B$2*$B$12,0),0,$B$2*$B$12*INDEX(EL!$B$6:$I$90,MATCH(J$2,EL!$A$6:$A$90,0),MATCH($B$6,EL!$B$5:$I$5,0))-SUM($F$21:I21))</f>
        <v>-9890.9822251640253</v>
      </c>
      <c r="K21" s="120">
        <f>IF(ROUND(SUM($F$21:J21),0)=ROUND($B$2*$B$12,0),0,$B$2*$B$12*INDEX(EL!$B$6:$I$90,MATCH(K$2,EL!$A$6:$A$90,0),MATCH($B$6,EL!$B$5:$I$5,0))-SUM($F$21:J21))</f>
        <v>-7821.6327579828321</v>
      </c>
      <c r="L21" s="120">
        <f>IF(ROUND(SUM($F$21:K21),0)=ROUND($B$2*$B$12,0),0,$B$2*$B$12*INDEX(EL!$B$6:$I$90,MATCH(L$2,EL!$A$6:$A$90,0),MATCH($B$6,EL!$B$5:$I$5,0))-SUM($F$21:K21))</f>
        <v>-11086.666838966179</v>
      </c>
      <c r="M21" s="120">
        <f>IF(ROUND(SUM($F$21:L21),0)=ROUND($B$2*$B$12,0),0,$B$2*$B$12*INDEX(EL!$B$6:$I$90,MATCH(M$2,EL!$A$6:$A$90,0),MATCH($B$6,EL!$B$5:$I$5,0))-SUM($F$21:L21))</f>
        <v>-9775.5924114272057</v>
      </c>
      <c r="N21" s="120">
        <f>IF(ROUND(SUM($F$21:M21),0)=ROUND($B$2*$B$12,0),0,$B$2*$B$12*INDEX(EL!$B$6:$I$90,MATCH(N$2,EL!$A$6:$A$90,0),MATCH($B$6,EL!$B$5:$I$5,0))-SUM($F$21:M21))</f>
        <v>-12502.53676771</v>
      </c>
      <c r="O21" s="120">
        <f>IF(ROUND(SUM($F$21:N21),0)=ROUND($B$2*$B$12,0),0,$B$2*$B$12*INDEX(EL!$B$6:$I$90,MATCH(O$2,EL!$A$6:$A$90,0),MATCH($B$6,EL!$B$5:$I$5,0))-SUM($F$21:N21))</f>
        <v>-7896.9175978473504</v>
      </c>
      <c r="P21" s="120">
        <f>IF(ROUND(SUM($F$21:O21),0)=ROUND($B$2*$B$12,0),0,$B$2*$B$12*INDEX(EL!$B$6:$I$90,MATCH(P$2,EL!$A$6:$A$90,0),MATCH($B$6,EL!$B$5:$I$5,0))-SUM($F$21:O21))</f>
        <v>-9890.3693807021045</v>
      </c>
      <c r="Q21" s="120">
        <f>IF(ROUND(SUM($F$21:P21),0)=ROUND($B$2*$B$12,0),0,$B$2*$B$12*INDEX(EL!$B$6:$I$90,MATCH(Q$2,EL!$A$6:$A$90,0),MATCH($B$6,EL!$B$5:$I$5,0))-SUM($F$21:P21))</f>
        <v>-8596.3478061948117</v>
      </c>
      <c r="R21" s="120">
        <f>IF(ROUND(SUM($F$21:Q21),0)=ROUND($B$2*$B$12,0),0,$B$2*$B$12*INDEX(EL!$B$6:$I$90,MATCH(R$2,EL!$A$6:$A$90,0),MATCH($B$6,EL!$B$5:$I$5,0))-SUM($F$21:Q21))</f>
        <v>-8239.7318791341095</v>
      </c>
      <c r="S21" s="120">
        <f>IF(ROUND(SUM($F$21:R21),0)=ROUND($B$2*$B$12,0),0,$B$2*$B$12*INDEX(EL!$B$6:$I$90,MATCH(S$2,EL!$A$6:$A$90,0),MATCH($B$6,EL!$B$5:$I$5,0))-SUM($F$21:R21))</f>
        <v>-10402.750684344093</v>
      </c>
      <c r="T21" s="120">
        <f>IF(ROUND(SUM($F$21:S21),0)=ROUND($B$2*$B$12,0),0,$B$2*$B$12*INDEX(EL!$B$6:$I$90,MATCH(T$2,EL!$A$6:$A$90,0),MATCH($B$6,EL!$B$5:$I$5,0))-SUM($F$21:S21))</f>
        <v>-6704.033005574689</v>
      </c>
      <c r="U21" s="120">
        <f>IF(ROUND(SUM($F$21:T21),0)=ROUND($B$2*$B$12,0),0,$B$2*$B$12*INDEX(EL!$B$6:$I$90,MATCH(U$2,EL!$A$6:$A$90,0),MATCH($B$6,EL!$B$5:$I$5,0))-SUM($F$21:T21))</f>
        <v>-11031.811769699911</v>
      </c>
      <c r="V21" s="120">
        <f>IF(ROUND(SUM($F$21:U21),0)=ROUND($B$2*$B$12,0),0,$B$2*$B$12*INDEX(EL!$B$6:$I$90,MATCH(V$2,EL!$A$6:$A$90,0),MATCH($B$6,EL!$B$5:$I$5,0))-SUM($F$21:U21))</f>
        <v>-6768.8830189731962</v>
      </c>
      <c r="W21" s="120">
        <f>IF(ROUND(SUM($F$21:V21),0)=ROUND($B$2*$B$12,0),0,$B$2*$B$12*INDEX(EL!$B$6:$I$90,MATCH(W$2,EL!$A$6:$A$90,0),MATCH($B$6,EL!$B$5:$I$5,0))-SUM($F$21:V21))</f>
        <v>-7503.496292471973</v>
      </c>
      <c r="X21" s="120">
        <f>IF(ROUND(SUM($F$21:W21),0)=ROUND($B$2*$B$12,0),0,$B$2*$B$12*INDEX(EL!$B$6:$I$90,MATCH(X$2,EL!$A$6:$A$90,0),MATCH($B$6,EL!$B$5:$I$5,0))-SUM($F$21:W21))</f>
        <v>-6054.3811733647599</v>
      </c>
      <c r="Y21" s="120">
        <f>IF(ROUND(SUM($F$21:X21),0)=ROUND($B$2*$B$12,0),0,$B$2*$B$12*INDEX(EL!$B$6:$I$90,MATCH(Y$2,EL!$A$6:$A$90,0),MATCH($B$6,EL!$B$5:$I$5,0))-SUM($F$21:X21))</f>
        <v>-6782.3289791619172</v>
      </c>
      <c r="Z21" s="120">
        <f>IF(ROUND(SUM($F$21:Y21),0)=ROUND($B$2*$B$12,0),0,$B$2*$B$12*INDEX(EL!$B$6:$I$90,MATCH(Z$2,EL!$A$6:$A$90,0),MATCH($B$6,EL!$B$5:$I$5,0))-SUM($F$21:Y21))</f>
        <v>-5496.497236935189</v>
      </c>
      <c r="AA21" s="120">
        <f>IF(ROUND(SUM($F$21:Z21),0)=ROUND($B$2*$B$12,0),0,$B$2*$B$12*INDEX(EL!$B$6:$I$90,MATCH(AA$2,EL!$A$6:$A$90,0),MATCH($B$6,EL!$B$5:$I$5,0))-SUM($F$21:Z21))</f>
        <v>-5199.0999055699795</v>
      </c>
      <c r="AB21" s="120">
        <f>IF(ROUND(SUM($F$21:AA21),0)=ROUND($B$2*$B$12,0),0,$B$2*$B$12*INDEX(EL!$B$6:$I$90,MATCH(AB$2,EL!$A$6:$A$90,0),MATCH($B$6,EL!$B$5:$I$5,0))-SUM($F$21:AA21))</f>
        <v>-4550.2070217212022</v>
      </c>
      <c r="AC21" s="120">
        <f>IF(ROUND(SUM($F$21:AB21),0)=ROUND($B$2*$B$12,0),0,$B$2*$B$12*INDEX(EL!$B$6:$I$90,MATCH(AC$2,EL!$A$6:$A$90,0),MATCH($B$6,EL!$B$5:$I$5,0))-SUM($F$21:AB21))</f>
        <v>-4987.0522546630527</v>
      </c>
      <c r="AD21" s="120">
        <f>IF(ROUND(SUM($F$21:AC21),0)=ROUND($B$2*$B$12,0),0,$B$2*$B$12*INDEX(EL!$B$6:$I$90,MATCH(AD$2,EL!$A$6:$A$90,0),MATCH($B$6,EL!$B$5:$I$5,0))-SUM($F$21:AC21))</f>
        <v>-4210.9086552776862</v>
      </c>
      <c r="AE21" s="120">
        <f>IF(ROUND(SUM($F$21:AD21),0)=ROUND($B$2*$B$12,0),0,$B$2*$B$12*INDEX(EL!$B$6:$I$90,MATCH(AE$2,EL!$A$6:$A$90,0),MATCH($B$6,EL!$B$5:$I$5,0))-SUM($F$21:AD21))</f>
        <v>-5252.0430253989471</v>
      </c>
      <c r="AF21" s="120">
        <f>IF(ROUND(SUM($F$21:AE21),0)=ROUND($B$2*$B$12,0),0,$B$2*$B$12*INDEX(EL!$B$6:$I$90,MATCH(AF$2,EL!$A$6:$A$90,0),MATCH($B$6,EL!$B$5:$I$5,0))-SUM($F$21:AE21))</f>
        <v>-5054.091652050789</v>
      </c>
      <c r="AG21" s="120">
        <f>IF(ROUND(SUM($F$21:AF21),0)=ROUND($B$2*$B$12,0),0,$B$2*$B$12*INDEX(EL!$B$6:$I$90,MATCH(AG$2,EL!$A$6:$A$90,0),MATCH($B$6,EL!$B$5:$I$5,0))-SUM($F$21:AF21))</f>
        <v>-2674.11158918406</v>
      </c>
      <c r="AH21" s="120">
        <f>IF(ROUND(SUM($F$21:AG21),0)=ROUND($B$2*$B$12,0),0,$B$2*$B$12*INDEX(EL!$B$6:$I$90,MATCH(AH$2,EL!$A$6:$A$90,0),MATCH($B$6,EL!$B$5:$I$5,0))-SUM($F$21:AG21))</f>
        <v>-3448.9071180843166</v>
      </c>
      <c r="AI21" s="120">
        <f>IF(ROUND(SUM($F$21:AH21),0)=ROUND($B$2*$B$12,0),0,$B$2*$B$12*INDEX(EL!$B$6:$I$90,MATCH(AI$2,EL!$A$6:$A$90,0),MATCH($B$6,EL!$B$5:$I$5,0))-SUM($F$21:AH21))</f>
        <v>-2395.8050582521828</v>
      </c>
      <c r="AJ21" s="120">
        <f>IF(ROUND(SUM($F$21:AI21),0)=ROUND($B$2*$B$12,0),0,$B$2*$B$12*INDEX(EL!$B$6:$I$90,MATCH(AJ$2,EL!$A$6:$A$90,0),MATCH($B$6,EL!$B$5:$I$5,0))-SUM($F$21:AI21))</f>
        <v>-2532.5894591120305</v>
      </c>
      <c r="AK21" s="120">
        <f>IF(ROUND(SUM($F$21:AJ21),0)=ROUND($B$2*$B$12,0),0,$B$2*$B$12*INDEX(EL!$B$6:$I$90,MATCH(AK$2,EL!$A$6:$A$90,0),MATCH($B$6,EL!$B$5:$I$5,0))-SUM($F$21:AJ21))</f>
        <v>-2442.7156083274749</v>
      </c>
      <c r="AL21" s="120">
        <f>IF(ROUND(SUM($F$21:AK21),0)=ROUND($B$2*$B$12,0),0,$B$2*$B$12*INDEX(EL!$B$6:$I$90,MATCH(AL$2,EL!$A$6:$A$90,0),MATCH($B$6,EL!$B$5:$I$5,0))-SUM($F$21:AK21))</f>
        <v>-1606.3023407989822</v>
      </c>
      <c r="AM21" s="120">
        <f>IF(ROUND(SUM($F$21:AL21),0)=ROUND($B$2*$B$12,0),0,$B$2*$B$12*INDEX(EL!$B$6:$I$90,MATCH(AM$2,EL!$A$6:$A$90,0),MATCH($B$6,EL!$B$5:$I$5,0))-SUM($F$21:AL21))</f>
        <v>-2678.4974536553491</v>
      </c>
      <c r="AN21" s="120">
        <f>IF(ROUND(SUM($F$21:AM21),0)=ROUND($B$2*$B$12,0),0,$B$2*$B$12*INDEX(EL!$B$6:$I$90,MATCH(AN$2,EL!$A$6:$A$90,0),MATCH($B$6,EL!$B$5:$I$5,0))-SUM($F$21:AM21))</f>
        <v>-1450.73746522289</v>
      </c>
      <c r="AO21" s="120">
        <f>IF(ROUND(SUM($F$21:AN21),0)=ROUND($B$2*$B$12,0),0,$B$2*$B$12*INDEX(EL!$B$6:$I$90,MATCH(AO$2,EL!$A$6:$A$90,0),MATCH($B$6,EL!$B$5:$I$5,0))-SUM($F$21:AN21))</f>
        <v>-1928.077252619958</v>
      </c>
      <c r="AP21" s="120">
        <f>IF(ROUND(SUM($F$21:AO21),0)=ROUND($B$2*$B$12,0),0,$B$2*$B$12*INDEX(EL!$B$6:$I$90,MATCH(AP$2,EL!$A$6:$A$90,0),MATCH($B$6,EL!$B$5:$I$5,0))-SUM($F$21:AO21))</f>
        <v>-1820.7016470171802</v>
      </c>
      <c r="AQ21" s="120">
        <f>IF(ROUND(SUM($F$21:AP21),0)=ROUND($B$2*$B$12,0),0,$B$2*$B$12*INDEX(EL!$B$6:$I$90,MATCH(AQ$2,EL!$A$6:$A$90,0),MATCH($B$6,EL!$B$5:$I$5,0))-SUM($F$21:AP21))</f>
        <v>-1848.7134844906104</v>
      </c>
      <c r="AR21" s="120">
        <f>IF(ROUND(SUM($F$21:AQ21),0)=ROUND($B$2*$B$12,0),0,$B$2*$B$12*INDEX(EL!$B$6:$I$90,MATCH(AR$2,EL!$A$6:$A$90,0),MATCH($B$6,EL!$B$5:$I$5,0))-SUM($F$21:AQ21))</f>
        <v>-716.19034667062806</v>
      </c>
      <c r="AS21" s="120">
        <f>IF(ROUND(SUM($F$21:AR21),0)=ROUND($B$2*$B$12,0),0,$B$2*$B$12*INDEX(EL!$B$6:$I$90,MATCH(AS$2,EL!$A$6:$A$90,0),MATCH($B$6,EL!$B$5:$I$5,0))-SUM($F$21:AR21))</f>
        <v>-1546.3904689842602</v>
      </c>
      <c r="AT21" s="120">
        <f>IF(ROUND(SUM($F$21:AS21),0)=ROUND($B$2*$B$12,0),0,$B$2*$B$12*INDEX(EL!$B$6:$I$90,MATCH(AT$2,EL!$A$6:$A$90,0),MATCH($B$6,EL!$B$5:$I$5,0))-SUM($F$21:AS21))</f>
        <v>-1356.5047109402658</v>
      </c>
      <c r="AU21" s="120">
        <f>IF(ROUND(SUM($F$21:AT21),0)=ROUND($B$2*$B$12,0),0,$B$2*$B$12*INDEX(EL!$B$6:$I$90,MATCH(AU$2,EL!$A$6:$A$90,0),MATCH($B$6,EL!$B$5:$I$5,0))-SUM($F$21:AT21))</f>
        <v>-1183.1422439965536</v>
      </c>
      <c r="AV21" s="120">
        <f>IF(ROUND(SUM($F$21:AU21),0)=ROUND($B$2*$B$12,0),0,$B$2*$B$12*INDEX(EL!$B$6:$I$90,MATCH(AV$2,EL!$A$6:$A$90,0),MATCH($B$6,EL!$B$5:$I$5,0))-SUM($F$21:AU21))</f>
        <v>-491.88287798108649</v>
      </c>
      <c r="AW21" s="120">
        <f>IF(ROUND(SUM($F$21:AV21),0)=ROUND($B$2*$B$12,0),0,$B$2*$B$12*INDEX(EL!$B$6:$I$90,MATCH(AW$2,EL!$A$6:$A$90,0),MATCH($B$6,EL!$B$5:$I$5,0))-SUM($F$21:AV21))</f>
        <v>-1151.4005147558928</v>
      </c>
      <c r="AX21" s="120">
        <f>IF(ROUND(SUM($F$21:AW21),0)=ROUND($B$2*$B$12,0),0,$B$2*$B$12*INDEX(EL!$B$6:$I$90,MATCH(AX$2,EL!$A$6:$A$90,0),MATCH($B$6,EL!$B$5:$I$5,0))-SUM($F$21:AW21))</f>
        <v>-751.66660421784036</v>
      </c>
      <c r="AY21" s="120">
        <f>IF(ROUND(SUM($F$21:AX21),0)=ROUND($B$2*$B$12,0),0,$B$2*$B$12*INDEX(EL!$B$6:$I$90,MATCH(AY$2,EL!$A$6:$A$90,0),MATCH($B$6,EL!$B$5:$I$5,0))-SUM($F$21:AX21))</f>
        <v>-1422.6505413721607</v>
      </c>
      <c r="AZ21" s="120">
        <f>IF(ROUND(SUM($F$21:AY21),0)=ROUND($B$2*$B$12,0),0,$B$2*$B$12*INDEX(EL!$B$6:$I$90,MATCH(AZ$2,EL!$A$6:$A$90,0),MATCH($B$6,EL!$B$5:$I$5,0))-SUM($F$21:AY21))</f>
        <v>-1649.1921318253444</v>
      </c>
      <c r="BA21" s="120">
        <f>IF(ROUND(SUM($F$21:AZ21),0)=ROUND($B$2*$B$12,0),0,$B$2*$B$12*INDEX(EL!$B$6:$I$90,MATCH(BA$2,EL!$A$6:$A$90,0),MATCH($B$6,EL!$B$5:$I$5,0))-SUM($F$21:AZ21))</f>
        <v>-361.16852316871518</v>
      </c>
      <c r="BB21" s="120">
        <f>IF(ROUND(SUM($F$21:BA21),0)=ROUND($B$2*$B$12,0),0,$B$2*$B$12*INDEX(EL!$B$6:$I$90,MATCH(BB$2,EL!$A$6:$A$90,0),MATCH($B$6,EL!$B$5:$I$5,0))-SUM($F$21:BA21))</f>
        <v>-280.24690338349319</v>
      </c>
      <c r="BC21" s="120">
        <f>IF(ROUND(SUM($F$21:BB21),0)=ROUND($B$2*$B$12,0),0,$B$2*$B$12*INDEX(EL!$B$6:$I$90,MATCH(BC$2,EL!$A$6:$A$90,0),MATCH($B$6,EL!$B$5:$I$5,0))-SUM($F$21:BB21))</f>
        <v>-335.4437139192014</v>
      </c>
      <c r="BD21" s="120">
        <f>IF(ROUND(SUM($F$21:BC21),0)=ROUND($B$2*$B$12,0),0,$B$2*$B$12*INDEX(EL!$B$6:$I$90,MATCH(BD$2,EL!$A$6:$A$90,0),MATCH($B$6,EL!$B$5:$I$5,0))-SUM($F$21:BC21))</f>
        <v>-264.54448886754108</v>
      </c>
      <c r="BE21" s="120">
        <f>IF(ROUND(SUM($F$21:BD21),0)=ROUND($B$2*$B$12,0),0,$B$2*$B$12*INDEX(EL!$B$6:$I$90,MATCH(BE$2,EL!$A$6:$A$90,0),MATCH($B$6,EL!$B$5:$I$5,0))-SUM($F$21:BD21))</f>
        <v>-108.65600933384849</v>
      </c>
      <c r="BF21" s="120">
        <f>IF(ROUND(SUM($F$21:BE21),0)=ROUND($B$2*$B$12,0),0,$B$2*$B$12*INDEX(EL!$B$6:$I$90,MATCH(BF$2,EL!$A$6:$A$90,0),MATCH($B$6,EL!$B$5:$I$5,0))-SUM($F$21:BE21))</f>
        <v>-1009.8936531479703</v>
      </c>
      <c r="BG21" s="120">
        <f>IF(ROUND(SUM($F$21:BF21),0)=ROUND($B$2*$B$12,0),0,$B$2*$B$12*INDEX(EL!$B$6:$I$90,MATCH(BG$2,EL!$A$6:$A$90,0),MATCH($B$6,EL!$B$5:$I$5,0))-SUM($F$21:BF21))</f>
        <v>-159.99310928137857</v>
      </c>
      <c r="BH21" s="120">
        <f>IF(ROUND(SUM($F$21:BG21),0)=ROUND($B$2*$B$12,0),0,$B$2*$B$12*INDEX(EL!$B$6:$I$90,MATCH(BH$2,EL!$A$6:$A$90,0),MATCH($B$6,EL!$B$5:$I$5,0))-SUM($F$21:BG21))</f>
        <v>-209.83872392191552</v>
      </c>
      <c r="BI21" s="120">
        <f>IF(ROUND(SUM($F$21:BH21),0)=ROUND($B$2*$B$12,0),0,$B$2*$B$12*INDEX(EL!$B$6:$I$90,MATCH(BI$2,EL!$A$6:$A$90,0),MATCH($B$6,EL!$B$5:$I$5,0))-SUM($F$21:BH21))</f>
        <v>-87.944904938922264</v>
      </c>
      <c r="BJ21" s="120">
        <f>IF(ROUND(SUM($F$21:BI21),0)=ROUND($B$2*$B$12,0),0,$B$2*$B$12*INDEX(EL!$B$6:$I$90,MATCH(BJ$2,EL!$A$6:$A$90,0),MATCH($B$6,EL!$B$5:$I$5,0))-SUM($F$21:BI21))</f>
        <v>-255.57743519879295</v>
      </c>
      <c r="BK21" s="120">
        <f>IF(ROUND(SUM($F$21:BJ21),0)=ROUND($B$2*$B$12,0),0,$B$2*$B$12*INDEX(EL!$B$6:$I$90,MATCH(BK$2,EL!$A$6:$A$90,0),MATCH($B$6,EL!$B$5:$I$5,0))-SUM($F$21:BJ21))</f>
        <v>-55.701574762060773</v>
      </c>
      <c r="BL21" s="120">
        <f>IF(ROUND(SUM($F$21:BK21),0)=ROUND($B$2*$B$12,0),0,$B$2*$B$12*INDEX(EL!$B$6:$I$90,MATCH(BL$2,EL!$A$6:$A$90,0),MATCH($B$6,EL!$B$5:$I$5,0))-SUM($F$21:BK21))</f>
        <v>-19.001690261939075</v>
      </c>
      <c r="BM21" s="120">
        <f>IF(ROUND(SUM($F$21:BL21),0)=ROUND($B$2*$B$12,0),0,$B$2*$B$12*INDEX(EL!$B$6:$I$90,MATCH(BM$2,EL!$A$6:$A$90,0),MATCH($B$6,EL!$B$5:$I$5,0))-SUM($F$21:BL21))</f>
        <v>-85.267938796023373</v>
      </c>
      <c r="BN21" s="120">
        <f>IF(ROUND(SUM($F$21:BM21),0)=ROUND($B$2*$B$12,0),0,$B$2*$B$12*INDEX(EL!$B$6:$I$90,MATCH(BN$2,EL!$A$6:$A$90,0),MATCH($B$6,EL!$B$5:$I$5,0))-SUM($F$21:BM21))</f>
        <v>-1.9467345706070773</v>
      </c>
      <c r="BO21" s="120">
        <f>IF(ROUND(SUM($F$21:BN21),0)=ROUND($B$2*$B$12,0),0,$B$2*$B$12*INDEX(EL!$B$6:$I$90,MATCH(BO$2,EL!$A$6:$A$90,0),MATCH($B$6,EL!$B$5:$I$5,0))-SUM($F$21:BN21))</f>
        <v>0</v>
      </c>
      <c r="BP21" s="120">
        <f>IF(ROUND(SUM($F$21:BO21),0)=ROUND($B$2*$B$12,0),0,$B$2*$B$12*INDEX(EL!$B$6:$I$90,MATCH(BP$2,EL!$A$6:$A$90,0),MATCH($B$6,EL!$B$5:$I$5,0))-SUM($F$21:BO21))</f>
        <v>0</v>
      </c>
      <c r="BQ21" s="120">
        <f>IF(ROUND(SUM($F$21:BP21),0)=ROUND($B$2*$B$12,0),0,$B$2*$B$12*INDEX(EL!$B$6:$I$90,MATCH(BQ$2,EL!$A$6:$A$90,0),MATCH($B$6,EL!$B$5:$I$5,0))-SUM($F$21:BP21))</f>
        <v>0</v>
      </c>
      <c r="BR21" s="120">
        <f>IF(ROUND(SUM($F$21:BQ21),0)=ROUND($B$2*$B$12,0),0,$B$2*$B$12*INDEX(EL!$B$6:$I$90,MATCH(BR$2,EL!$A$6:$A$90,0),MATCH($B$6,EL!$B$5:$I$5,0))-SUM($F$21:BQ21))</f>
        <v>0</v>
      </c>
      <c r="BS21" s="120">
        <f>IF(ROUND(SUM($F$21:BR21),0)=ROUND($B$2*$B$12,0),0,$B$2*$B$12*INDEX(EL!$B$6:$I$90,MATCH(BS$2,EL!$A$6:$A$90,0),MATCH($B$6,EL!$B$5:$I$5,0))-SUM($F$21:BR21))</f>
        <v>0</v>
      </c>
      <c r="BT21" s="120">
        <f>IF(ROUND(SUM($F$21:BS21),0)=ROUND($B$2*$B$12,0),0,$B$2*$B$12*INDEX(EL!$B$6:$I$90,MATCH(BT$2,EL!$A$6:$A$90,0),MATCH($B$6,EL!$B$5:$I$5,0))-SUM($F$21:BS21))</f>
        <v>0</v>
      </c>
      <c r="BU21" s="120">
        <f>IF(ROUND(SUM($F$21:BT21),0)=ROUND($B$2*$B$12,0),0,$B$2*$B$12*INDEX(EL!$B$6:$I$90,MATCH(BU$2,EL!$A$6:$A$90,0),MATCH($B$6,EL!$B$5:$I$5,0))-SUM($F$21:BT21))</f>
        <v>0</v>
      </c>
      <c r="BV21" s="120">
        <f>IF(ROUND(SUM($F$21:BU21),0)=ROUND($B$2*$B$12,0),0,$B$2*$B$12*INDEX(EL!$B$6:$I$90,MATCH(BV$2,EL!$A$6:$A$90,0),MATCH($B$6,EL!$B$5:$I$5,0))-SUM($F$21:BU21))</f>
        <v>0</v>
      </c>
      <c r="BW21" s="120">
        <f>IF(ROUND(SUM($F$21:BV21),0)=ROUND($B$2*$B$12,0),0,$B$2*$B$12*INDEX(EL!$B$6:$I$90,MATCH(BW$2,EL!$A$6:$A$90,0),MATCH($B$6,EL!$B$5:$I$5,0))-SUM($F$21:BV21))</f>
        <v>0</v>
      </c>
      <c r="BX21" s="120">
        <f>IF(ROUND(SUM($F$21:BW21),0)=ROUND($B$2*$B$12,0),0,$B$2*$B$12*INDEX(EL!$B$6:$I$90,MATCH(BX$2,EL!$A$6:$A$90,0),MATCH($B$6,EL!$B$5:$I$5,0))-SUM($F$21:BW21))</f>
        <v>0</v>
      </c>
      <c r="BY21" s="120">
        <f>IF(ROUND(SUM($F$21:BX21),0)=ROUND($B$2*$B$12,0),0,$B$2*$B$12*INDEX(EL!$B$6:$I$90,MATCH(BY$2,EL!$A$6:$A$90,0),MATCH($B$6,EL!$B$5:$I$5,0))-SUM($F$21:BX21))</f>
        <v>0</v>
      </c>
      <c r="BZ21" s="120">
        <f>IF(ROUND(SUM($F$21:BY21),0)=ROUND($B$2*$B$12,0),0,$B$2*$B$12*INDEX(EL!$B$6:$I$90,MATCH(BZ$2,EL!$A$6:$A$90,0),MATCH($B$6,EL!$B$5:$I$5,0))-SUM($F$21:BY21))</f>
        <v>0</v>
      </c>
      <c r="CA21" s="120">
        <f>IF(ROUND(SUM($F$21:BZ21),0)=ROUND($B$2*$B$12,0),0,$B$2*$B$12*INDEX(EL!$B$6:$I$90,MATCH(CA$2,EL!$A$6:$A$90,0),MATCH($B$6,EL!$B$5:$I$5,0))-SUM($F$21:BZ21))</f>
        <v>0</v>
      </c>
      <c r="CB21" s="120">
        <f>IF(ROUND(SUM($F$21:CA21),0)=ROUND($B$2*$B$12,0),0,$B$2*$B$12*INDEX(EL!$B$6:$I$90,MATCH(CB$2,EL!$A$6:$A$90,0),MATCH($B$6,EL!$B$5:$I$5,0))-SUM($F$21:CA21))</f>
        <v>0</v>
      </c>
      <c r="CC21" s="120">
        <f>IF(ROUND(SUM($F$21:CB21),0)=ROUND($B$2*$B$12,0),0,$B$2*$B$12*INDEX(EL!$B$6:$I$90,MATCH(CC$2,EL!$A$6:$A$90,0),MATCH($B$6,EL!$B$5:$I$5,0))-SUM($F$21:CB21))</f>
        <v>0</v>
      </c>
      <c r="CD21" s="120">
        <f>IF(ROUND(SUM($F$21:CC21),0)=ROUND($B$2*$B$12,0),0,$B$2*$B$12*INDEX(EL!$B$6:$I$90,MATCH(CD$2,EL!$A$6:$A$90,0),MATCH($B$6,EL!$B$5:$I$5,0))-SUM($F$21:CC21))</f>
        <v>0</v>
      </c>
      <c r="CE21" s="120">
        <f>IF(ROUND(SUM($F$21:CD21),0)=ROUND($B$2*$B$12,0),0,$B$2*$B$12*INDEX(EL!$B$6:$I$90,MATCH(CE$2,EL!$A$6:$A$90,0),MATCH($B$6,EL!$B$5:$I$5,0))-SUM($F$21:CD21))</f>
        <v>0</v>
      </c>
      <c r="CF21" s="120">
        <f>IF(ROUND(SUM($F$21:CE21),0)=ROUND($B$2*$B$12,0),0,$B$2*$B$12*INDEX(EL!$B$6:$I$90,MATCH(CF$2,EL!$A$6:$A$90,0),MATCH($B$6,EL!$B$5:$I$5,0))-SUM($F$21:CE21))</f>
        <v>0</v>
      </c>
      <c r="CG21" s="120">
        <f>IF(ROUND(SUM($F$21:CF21),0)=ROUND($B$2*$B$12,0),0,$B$2*$B$12*INDEX(EL!$B$6:$I$90,MATCH(CG$2,EL!$A$6:$A$90,0),MATCH($B$6,EL!$B$5:$I$5,0))-SUM($F$21:CF21))</f>
        <v>0</v>
      </c>
      <c r="CH21" s="120">
        <f>IF(ROUND(SUM($F$21:CG21),0)=ROUND($B$2*$B$12,0),0,$B$2*$B$12*INDEX(EL!$B$6:$I$90,MATCH(CH$2,EL!$A$6:$A$90,0),MATCH($B$6,EL!$B$5:$I$5,0))-SUM($F$21:CG21))</f>
        <v>0</v>
      </c>
      <c r="CI21" s="120">
        <f>IF(ROUND(SUM($F$21:CH21),0)=ROUND($B$2*$B$12,0),0,$B$2*$B$12*INDEX(EL!$B$6:$I$90,MATCH(CI$2,EL!$A$6:$A$90,0),MATCH($B$6,EL!$B$5:$I$5,0))-SUM($F$21:CH21))</f>
        <v>0</v>
      </c>
      <c r="CJ21" s="120">
        <f>IF(ROUND(SUM($F$21:CI21),0)=ROUND($B$2*$B$12,0),0,$B$2*$B$12*INDEX(EL!$B$6:$I$90,MATCH(CJ$2,EL!$A$6:$A$90,0),MATCH($B$6,EL!$B$5:$I$5,0))-SUM($F$21:CI21))</f>
        <v>0</v>
      </c>
      <c r="CK21" s="120">
        <f>IF(ROUND(SUM($F$21:CJ21),0)=ROUND($B$2*$B$12,0),0,$B$2*$B$12*INDEX(EL!$B$6:$I$90,MATCH(CK$2,EL!$A$6:$A$90,0),MATCH($B$6,EL!$B$5:$I$5,0))-SUM($F$21:CJ21))</f>
        <v>0</v>
      </c>
      <c r="CL21" s="120">
        <f>IF(ROUND(SUM($F$21:CK21),0)=ROUND($B$2*$B$12,0),0,$B$2*$B$12*INDEX(EL!$B$6:$I$90,MATCH(CL$2,EL!$A$6:$A$90,0),MATCH($B$6,EL!$B$5:$I$5,0))-SUM($F$21:CK21))</f>
        <v>0</v>
      </c>
    </row>
    <row r="22" spans="1:16381" x14ac:dyDescent="0.3">
      <c r="A22" s="87" t="s">
        <v>38</v>
      </c>
      <c r="B22" s="88">
        <f>G16+B19*B14</f>
        <v>195.79356477841108</v>
      </c>
      <c r="D22" s="100"/>
      <c r="E22" s="61" t="str">
        <f>E11</f>
        <v>Interest accrued but not recieved</v>
      </c>
      <c r="F22" s="62">
        <f t="shared" ref="F22:AK22" si="30">F11</f>
        <v>0</v>
      </c>
      <c r="G22" s="63">
        <f t="shared" si="30"/>
        <v>-14.344467855141051</v>
      </c>
      <c r="H22" s="63">
        <f t="shared" si="30"/>
        <v>-57.141731582937211</v>
      </c>
      <c r="I22" s="63">
        <f t="shared" si="30"/>
        <v>-122.64969695048714</v>
      </c>
      <c r="J22" s="63">
        <f t="shared" si="30"/>
        <v>-169.93884877951371</v>
      </c>
      <c r="K22" s="63">
        <f t="shared" si="30"/>
        <v>-181.4827711675967</v>
      </c>
      <c r="L22" s="63">
        <f t="shared" si="30"/>
        <v>-179.23393253737186</v>
      </c>
      <c r="M22" s="63">
        <f t="shared" si="30"/>
        <v>-180.74836066880107</v>
      </c>
      <c r="N22" s="63">
        <f t="shared" si="30"/>
        <v>-202.90400646166302</v>
      </c>
      <c r="O22" s="63">
        <f t="shared" si="30"/>
        <v>-193.29922524577694</v>
      </c>
      <c r="P22" s="63">
        <f t="shared" si="30"/>
        <v>-183.90770837560041</v>
      </c>
      <c r="Q22" s="63">
        <f t="shared" si="30"/>
        <v>-157.71798091295847</v>
      </c>
      <c r="R22" s="63">
        <f t="shared" si="30"/>
        <v>-158.81783003258255</v>
      </c>
      <c r="S22" s="63">
        <f t="shared" si="30"/>
        <v>-152.2428362199791</v>
      </c>
      <c r="T22" s="63">
        <f t="shared" si="30"/>
        <v>-149.3531836928608</v>
      </c>
      <c r="U22" s="63">
        <f t="shared" si="30"/>
        <v>-150.92994241711881</v>
      </c>
      <c r="V22" s="63">
        <f t="shared" si="30"/>
        <v>-138.37539244788223</v>
      </c>
      <c r="W22" s="63">
        <f t="shared" si="30"/>
        <v>-138.60259789368774</v>
      </c>
      <c r="X22" s="63">
        <f t="shared" si="30"/>
        <v>-109.14504340541117</v>
      </c>
      <c r="Y22" s="63">
        <f t="shared" si="30"/>
        <v>-104.85163231261029</v>
      </c>
      <c r="Z22" s="63">
        <f t="shared" si="30"/>
        <v>-94.482894182054451</v>
      </c>
      <c r="AA22" s="63">
        <f t="shared" si="30"/>
        <v>-88.341455800096895</v>
      </c>
      <c r="AB22" s="63">
        <f t="shared" si="30"/>
        <v>-75.381513236451326</v>
      </c>
      <c r="AC22" s="63">
        <f t="shared" si="30"/>
        <v>-69.597324510616147</v>
      </c>
      <c r="AD22" s="63">
        <f t="shared" si="30"/>
        <v>-64.695727831348876</v>
      </c>
      <c r="AE22" s="63">
        <f t="shared" si="30"/>
        <v>-64.177237127253363</v>
      </c>
      <c r="AF22" s="63">
        <f t="shared" si="30"/>
        <v>-63.518375982832595</v>
      </c>
      <c r="AG22" s="63">
        <f t="shared" si="30"/>
        <v>-60.153805743514283</v>
      </c>
      <c r="AH22" s="63">
        <f t="shared" si="30"/>
        <v>-47.5863500133824</v>
      </c>
      <c r="AI22" s="63">
        <f t="shared" si="30"/>
        <v>-35.878566792199166</v>
      </c>
      <c r="AJ22" s="63">
        <f t="shared" si="30"/>
        <v>-33.893733589498694</v>
      </c>
      <c r="AK22" s="63">
        <f t="shared" si="30"/>
        <v>-28.478373129815552</v>
      </c>
      <c r="AL22" s="63">
        <f t="shared" ref="AL22:BQ22" si="31">AL11</f>
        <v>-25.969180030030117</v>
      </c>
      <c r="AM22" s="63">
        <f t="shared" si="31"/>
        <v>-23.473079754362331</v>
      </c>
      <c r="AN22" s="63">
        <f t="shared" si="31"/>
        <v>-21.129832159781458</v>
      </c>
      <c r="AO22" s="63">
        <f t="shared" si="31"/>
        <v>-20.766806804504654</v>
      </c>
      <c r="AP22" s="63">
        <f t="shared" si="31"/>
        <v>-16.882394795834458</v>
      </c>
      <c r="AQ22" s="63">
        <f t="shared" si="31"/>
        <v>-17.728221275431792</v>
      </c>
      <c r="AR22" s="63">
        <f t="shared" si="31"/>
        <v>-14.70065784628035</v>
      </c>
      <c r="AS22" s="63">
        <f t="shared" si="31"/>
        <v>-11.701010049872238</v>
      </c>
      <c r="AT22" s="63">
        <f t="shared" si="31"/>
        <v>-9.879222108931117</v>
      </c>
      <c r="AU22" s="63">
        <f t="shared" si="31"/>
        <v>-11.224783532954135</v>
      </c>
      <c r="AV22" s="63">
        <f t="shared" si="31"/>
        <v>-8.5344229652924497</v>
      </c>
      <c r="AW22" s="63">
        <f t="shared" si="31"/>
        <v>-6.5589990213602363</v>
      </c>
      <c r="AX22" s="63">
        <f t="shared" si="31"/>
        <v>-5.5794869985064963</v>
      </c>
      <c r="AY22" s="63">
        <f t="shared" si="31"/>
        <v>-6.826820732792541</v>
      </c>
      <c r="AZ22" s="63">
        <f t="shared" si="31"/>
        <v>0</v>
      </c>
      <c r="BA22" s="63">
        <f t="shared" si="31"/>
        <v>0</v>
      </c>
      <c r="BB22" s="63">
        <f t="shared" si="31"/>
        <v>0</v>
      </c>
      <c r="BC22" s="63">
        <f t="shared" si="31"/>
        <v>0</v>
      </c>
      <c r="BD22" s="63">
        <f t="shared" si="31"/>
        <v>0</v>
      </c>
      <c r="BE22" s="63">
        <f t="shared" si="31"/>
        <v>0</v>
      </c>
      <c r="BF22" s="63">
        <f t="shared" si="31"/>
        <v>0</v>
      </c>
      <c r="BG22" s="63">
        <f t="shared" si="31"/>
        <v>0</v>
      </c>
      <c r="BH22" s="63">
        <f t="shared" si="31"/>
        <v>0</v>
      </c>
      <c r="BI22" s="63">
        <f t="shared" si="31"/>
        <v>0</v>
      </c>
      <c r="BJ22" s="63">
        <f t="shared" si="31"/>
        <v>0</v>
      </c>
      <c r="BK22" s="63">
        <f t="shared" si="31"/>
        <v>0</v>
      </c>
      <c r="BL22" s="63">
        <f t="shared" si="31"/>
        <v>0</v>
      </c>
      <c r="BM22" s="63">
        <f t="shared" si="31"/>
        <v>0</v>
      </c>
      <c r="BN22" s="63">
        <f t="shared" si="31"/>
        <v>0</v>
      </c>
      <c r="BO22" s="63">
        <f t="shared" si="31"/>
        <v>0</v>
      </c>
      <c r="BP22" s="63">
        <f t="shared" si="31"/>
        <v>0</v>
      </c>
      <c r="BQ22" s="63">
        <f t="shared" si="31"/>
        <v>0</v>
      </c>
      <c r="BR22" s="63">
        <f t="shared" ref="BR22:CL22" si="32">BR11</f>
        <v>0</v>
      </c>
      <c r="BS22" s="63">
        <f t="shared" si="32"/>
        <v>0</v>
      </c>
      <c r="BT22" s="63">
        <f t="shared" si="32"/>
        <v>0</v>
      </c>
      <c r="BU22" s="63">
        <f t="shared" si="32"/>
        <v>0</v>
      </c>
      <c r="BV22" s="63">
        <f t="shared" si="32"/>
        <v>0</v>
      </c>
      <c r="BW22" s="63">
        <f t="shared" si="32"/>
        <v>0</v>
      </c>
      <c r="BX22" s="63">
        <f t="shared" si="32"/>
        <v>0</v>
      </c>
      <c r="BY22" s="63">
        <f t="shared" si="32"/>
        <v>0</v>
      </c>
      <c r="BZ22" s="63">
        <f t="shared" si="32"/>
        <v>0</v>
      </c>
      <c r="CA22" s="63">
        <f t="shared" si="32"/>
        <v>0</v>
      </c>
      <c r="CB22" s="63">
        <f t="shared" si="32"/>
        <v>0</v>
      </c>
      <c r="CC22" s="63">
        <f t="shared" si="32"/>
        <v>0</v>
      </c>
      <c r="CD22" s="63">
        <f t="shared" si="32"/>
        <v>0</v>
      </c>
      <c r="CE22" s="63">
        <f t="shared" si="32"/>
        <v>0</v>
      </c>
      <c r="CF22" s="63">
        <f t="shared" si="32"/>
        <v>0</v>
      </c>
      <c r="CG22" s="63">
        <f t="shared" si="32"/>
        <v>0</v>
      </c>
      <c r="CH22" s="63">
        <f t="shared" si="32"/>
        <v>0</v>
      </c>
      <c r="CI22" s="63">
        <f t="shared" si="32"/>
        <v>0</v>
      </c>
      <c r="CJ22" s="63">
        <f t="shared" si="32"/>
        <v>0</v>
      </c>
      <c r="CK22" s="63">
        <f t="shared" si="32"/>
        <v>0</v>
      </c>
      <c r="CL22" s="63">
        <f t="shared" si="32"/>
        <v>0</v>
      </c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  <c r="IW22" s="28"/>
      <c r="IX22" s="28"/>
      <c r="IY22" s="28"/>
      <c r="IZ22" s="28"/>
      <c r="JA22" s="28"/>
      <c r="JB22" s="28"/>
      <c r="JC22" s="28"/>
      <c r="JD22" s="28"/>
      <c r="JE22" s="28"/>
      <c r="JF22" s="28"/>
      <c r="JG22" s="28"/>
      <c r="JH22" s="28"/>
      <c r="JI22" s="28"/>
      <c r="JJ22" s="28"/>
      <c r="JK22" s="28"/>
      <c r="JL22" s="28"/>
      <c r="JM22" s="28"/>
      <c r="JN22" s="28"/>
      <c r="JO22" s="28"/>
      <c r="JP22" s="28"/>
      <c r="JQ22" s="28"/>
      <c r="JR22" s="28"/>
      <c r="JS22" s="28"/>
      <c r="JT22" s="28"/>
      <c r="JU22" s="28"/>
      <c r="JV22" s="28"/>
      <c r="JW22" s="28"/>
      <c r="JX22" s="28"/>
      <c r="JY22" s="28"/>
      <c r="JZ22" s="28"/>
      <c r="KA22" s="28"/>
      <c r="KB22" s="28"/>
      <c r="KC22" s="28"/>
      <c r="KD22" s="28"/>
      <c r="KE22" s="28"/>
      <c r="KF22" s="28"/>
      <c r="KG22" s="28"/>
      <c r="KH22" s="28"/>
      <c r="KI22" s="28"/>
      <c r="KJ22" s="28"/>
      <c r="KK22" s="28"/>
      <c r="KL22" s="28"/>
      <c r="KM22" s="28"/>
      <c r="KN22" s="28"/>
      <c r="KO22" s="28"/>
      <c r="KP22" s="28"/>
      <c r="KQ22" s="28"/>
      <c r="KR22" s="28"/>
      <c r="KS22" s="28"/>
      <c r="KT22" s="28"/>
      <c r="KU22" s="28"/>
      <c r="KV22" s="28"/>
      <c r="KW22" s="28"/>
      <c r="KX22" s="28"/>
      <c r="KY22" s="28"/>
      <c r="KZ22" s="28"/>
      <c r="LA22" s="28"/>
      <c r="LB22" s="28"/>
      <c r="LC22" s="28"/>
      <c r="LD22" s="28"/>
      <c r="LE22" s="28"/>
      <c r="LF22" s="28"/>
      <c r="LG22" s="28"/>
      <c r="LH22" s="28"/>
      <c r="LI22" s="28"/>
      <c r="LJ22" s="28"/>
      <c r="LK22" s="28"/>
      <c r="LL22" s="28"/>
      <c r="LM22" s="28"/>
      <c r="LN22" s="28"/>
      <c r="LO22" s="28"/>
      <c r="LP22" s="28"/>
      <c r="LQ22" s="28"/>
      <c r="LR22" s="28"/>
      <c r="LS22" s="28"/>
      <c r="LT22" s="28"/>
      <c r="LU22" s="28"/>
      <c r="LV22" s="28"/>
      <c r="LW22" s="28"/>
      <c r="LX22" s="28"/>
      <c r="LY22" s="28"/>
      <c r="LZ22" s="28"/>
      <c r="MA22" s="28"/>
      <c r="MB22" s="28"/>
      <c r="MC22" s="28"/>
      <c r="MD22" s="28"/>
      <c r="ME22" s="28"/>
      <c r="MF22" s="28"/>
      <c r="MG22" s="28"/>
      <c r="MH22" s="28"/>
      <c r="MI22" s="28"/>
      <c r="MJ22" s="28"/>
      <c r="MK22" s="28"/>
      <c r="ML22" s="28"/>
      <c r="MM22" s="28"/>
      <c r="MN22" s="28"/>
      <c r="MO22" s="28"/>
      <c r="MP22" s="28"/>
      <c r="MQ22" s="28"/>
      <c r="MR22" s="28"/>
      <c r="MS22" s="28"/>
      <c r="MT22" s="28"/>
      <c r="MU22" s="28"/>
      <c r="MV22" s="28"/>
      <c r="MW22" s="28"/>
      <c r="MX22" s="28"/>
      <c r="MY22" s="28"/>
      <c r="MZ22" s="28"/>
      <c r="NA22" s="28"/>
      <c r="NB22" s="28"/>
      <c r="NC22" s="28"/>
      <c r="ND22" s="28"/>
      <c r="NE22" s="28"/>
      <c r="NF22" s="28"/>
      <c r="NG22" s="28"/>
      <c r="NH22" s="28"/>
      <c r="NI22" s="28"/>
      <c r="NJ22" s="28"/>
      <c r="NK22" s="28"/>
      <c r="NL22" s="28"/>
      <c r="NM22" s="28"/>
      <c r="NN22" s="28"/>
      <c r="NO22" s="28"/>
      <c r="NP22" s="28"/>
      <c r="NQ22" s="28"/>
      <c r="NR22" s="28"/>
      <c r="NS22" s="28"/>
      <c r="NT22" s="28"/>
      <c r="NU22" s="28"/>
      <c r="NV22" s="28"/>
      <c r="NW22" s="28"/>
      <c r="NX22" s="28"/>
      <c r="NY22" s="28"/>
      <c r="NZ22" s="28"/>
      <c r="OA22" s="28"/>
      <c r="OB22" s="28"/>
      <c r="OC22" s="28"/>
      <c r="OD22" s="28"/>
      <c r="OE22" s="28"/>
      <c r="OF22" s="28"/>
      <c r="OG22" s="28"/>
      <c r="OH22" s="28"/>
      <c r="OI22" s="28"/>
      <c r="OJ22" s="28"/>
      <c r="OK22" s="28"/>
      <c r="OL22" s="28"/>
      <c r="OM22" s="28"/>
      <c r="ON22" s="28"/>
      <c r="OO22" s="28"/>
      <c r="OP22" s="28"/>
      <c r="OQ22" s="28"/>
      <c r="OR22" s="28"/>
      <c r="OS22" s="28"/>
      <c r="OT22" s="28"/>
      <c r="OU22" s="28"/>
      <c r="OV22" s="28"/>
      <c r="OW22" s="28"/>
      <c r="OX22" s="28"/>
      <c r="OY22" s="28"/>
      <c r="OZ22" s="28"/>
      <c r="PA22" s="28"/>
      <c r="PB22" s="28"/>
      <c r="PC22" s="28"/>
      <c r="PD22" s="28"/>
      <c r="PE22" s="28"/>
      <c r="PF22" s="28"/>
      <c r="PG22" s="28"/>
      <c r="PH22" s="28"/>
      <c r="PI22" s="28"/>
      <c r="PJ22" s="28"/>
      <c r="PK22" s="28"/>
      <c r="PL22" s="28"/>
      <c r="PM22" s="28"/>
      <c r="PN22" s="28"/>
      <c r="PO22" s="28"/>
      <c r="PP22" s="28"/>
      <c r="PQ22" s="28"/>
      <c r="PR22" s="28"/>
      <c r="PS22" s="28"/>
      <c r="PT22" s="28"/>
      <c r="PU22" s="28"/>
      <c r="PV22" s="28"/>
      <c r="PW22" s="28"/>
      <c r="PX22" s="28"/>
      <c r="PY22" s="28"/>
      <c r="PZ22" s="28"/>
      <c r="QA22" s="28"/>
      <c r="QB22" s="28"/>
      <c r="QC22" s="28"/>
      <c r="QD22" s="28"/>
      <c r="QE22" s="28"/>
      <c r="QF22" s="28"/>
      <c r="QG22" s="28"/>
      <c r="QH22" s="28"/>
      <c r="QI22" s="28"/>
      <c r="QJ22" s="28"/>
      <c r="QK22" s="28"/>
      <c r="QL22" s="28"/>
      <c r="QM22" s="28"/>
      <c r="QN22" s="28"/>
      <c r="QO22" s="28"/>
      <c r="QP22" s="28"/>
      <c r="QQ22" s="28"/>
      <c r="QR22" s="28"/>
      <c r="QS22" s="28"/>
      <c r="QT22" s="28"/>
      <c r="QU22" s="28"/>
      <c r="QV22" s="28"/>
      <c r="QW22" s="28"/>
      <c r="QX22" s="28"/>
      <c r="QY22" s="28"/>
      <c r="QZ22" s="28"/>
      <c r="RA22" s="28"/>
      <c r="RB22" s="28"/>
      <c r="RC22" s="28"/>
      <c r="RD22" s="28"/>
      <c r="RE22" s="28"/>
      <c r="RF22" s="28"/>
      <c r="RG22" s="28"/>
      <c r="RH22" s="28"/>
      <c r="RI22" s="28"/>
      <c r="RJ22" s="28"/>
      <c r="RK22" s="28"/>
      <c r="RL22" s="28"/>
      <c r="RM22" s="28"/>
      <c r="RN22" s="28"/>
      <c r="RO22" s="28"/>
      <c r="RP22" s="28"/>
      <c r="RQ22" s="28"/>
      <c r="RR22" s="28"/>
      <c r="RS22" s="28"/>
      <c r="RT22" s="28"/>
      <c r="RU22" s="28"/>
      <c r="RV22" s="28"/>
      <c r="RW22" s="28"/>
      <c r="RX22" s="28"/>
      <c r="RY22" s="28"/>
      <c r="RZ22" s="28"/>
      <c r="SA22" s="28"/>
      <c r="SB22" s="28"/>
      <c r="SC22" s="28"/>
      <c r="SD22" s="28"/>
      <c r="SE22" s="28"/>
      <c r="SF22" s="28"/>
      <c r="SG22" s="28"/>
      <c r="SH22" s="28"/>
      <c r="SI22" s="28"/>
      <c r="SJ22" s="28"/>
      <c r="SK22" s="28"/>
      <c r="SL22" s="28"/>
      <c r="SM22" s="28"/>
      <c r="SN22" s="28"/>
      <c r="SO22" s="28"/>
      <c r="SP22" s="28"/>
      <c r="SQ22" s="28"/>
      <c r="SR22" s="28"/>
      <c r="SS22" s="28"/>
      <c r="ST22" s="28"/>
      <c r="SU22" s="28"/>
      <c r="SV22" s="28"/>
      <c r="SW22" s="28"/>
      <c r="SX22" s="28"/>
      <c r="SY22" s="28"/>
      <c r="SZ22" s="28"/>
      <c r="TA22" s="28"/>
      <c r="TB22" s="28"/>
      <c r="TC22" s="28"/>
      <c r="TD22" s="28"/>
      <c r="TE22" s="28"/>
      <c r="TF22" s="28"/>
      <c r="TG22" s="28"/>
      <c r="TH22" s="28"/>
      <c r="TI22" s="28"/>
      <c r="TJ22" s="28"/>
      <c r="TK22" s="28"/>
      <c r="TL22" s="28"/>
      <c r="TM22" s="28"/>
      <c r="TN22" s="28"/>
      <c r="TO22" s="28"/>
      <c r="TP22" s="28"/>
      <c r="TQ22" s="28"/>
      <c r="TR22" s="28"/>
      <c r="TS22" s="28"/>
      <c r="TT22" s="28"/>
      <c r="TU22" s="28"/>
      <c r="TV22" s="28"/>
      <c r="TW22" s="28"/>
      <c r="TX22" s="28"/>
      <c r="TY22" s="28"/>
      <c r="TZ22" s="28"/>
      <c r="UA22" s="28"/>
      <c r="UB22" s="28"/>
      <c r="UC22" s="28"/>
      <c r="UD22" s="28"/>
      <c r="UE22" s="28"/>
      <c r="UF22" s="28"/>
      <c r="UG22" s="28"/>
      <c r="UH22" s="28"/>
      <c r="UI22" s="28"/>
      <c r="UJ22" s="28"/>
      <c r="UK22" s="28"/>
      <c r="UL22" s="28"/>
      <c r="UM22" s="28"/>
      <c r="UN22" s="28"/>
      <c r="UO22" s="28"/>
      <c r="UP22" s="28"/>
      <c r="UQ22" s="28"/>
      <c r="UR22" s="28"/>
      <c r="US22" s="28"/>
      <c r="UT22" s="28"/>
      <c r="UU22" s="28"/>
      <c r="UV22" s="28"/>
      <c r="UW22" s="28"/>
      <c r="UX22" s="28"/>
      <c r="UY22" s="28"/>
      <c r="UZ22" s="28"/>
      <c r="VA22" s="28"/>
      <c r="VB22" s="28"/>
      <c r="VC22" s="28"/>
      <c r="VD22" s="28"/>
      <c r="VE22" s="28"/>
      <c r="VF22" s="28"/>
      <c r="VG22" s="28"/>
      <c r="VH22" s="28"/>
      <c r="VI22" s="28"/>
      <c r="VJ22" s="28"/>
      <c r="VK22" s="28"/>
      <c r="VL22" s="28"/>
      <c r="VM22" s="28"/>
      <c r="VN22" s="28"/>
      <c r="VO22" s="28"/>
      <c r="VP22" s="28"/>
      <c r="VQ22" s="28"/>
      <c r="VR22" s="28"/>
      <c r="VS22" s="28"/>
      <c r="VT22" s="28"/>
      <c r="VU22" s="28"/>
      <c r="VV22" s="28"/>
      <c r="VW22" s="28"/>
      <c r="VX22" s="28"/>
      <c r="VY22" s="28"/>
      <c r="VZ22" s="28"/>
      <c r="WA22" s="28"/>
      <c r="WB22" s="28"/>
      <c r="WC22" s="28"/>
      <c r="WD22" s="28"/>
      <c r="WE22" s="28"/>
      <c r="WF22" s="28"/>
      <c r="WG22" s="28"/>
      <c r="WH22" s="28"/>
      <c r="WI22" s="28"/>
      <c r="WJ22" s="28"/>
      <c r="WK22" s="28"/>
      <c r="WL22" s="28"/>
      <c r="WM22" s="28"/>
      <c r="WN22" s="28"/>
      <c r="WO22" s="28"/>
      <c r="WP22" s="28"/>
      <c r="WQ22" s="28"/>
      <c r="WR22" s="28"/>
      <c r="WS22" s="28"/>
      <c r="WT22" s="28"/>
      <c r="WU22" s="28"/>
      <c r="WV22" s="28"/>
      <c r="WW22" s="28"/>
      <c r="WX22" s="28"/>
      <c r="WY22" s="28"/>
      <c r="WZ22" s="28"/>
      <c r="XA22" s="28"/>
      <c r="XB22" s="28"/>
      <c r="XC22" s="28"/>
      <c r="XD22" s="28"/>
      <c r="XE22" s="28"/>
      <c r="XF22" s="28"/>
      <c r="XG22" s="28"/>
      <c r="XH22" s="28"/>
      <c r="XI22" s="28"/>
      <c r="XJ22" s="28"/>
      <c r="XK22" s="28"/>
      <c r="XL22" s="28"/>
      <c r="XM22" s="28"/>
      <c r="XN22" s="28"/>
      <c r="XO22" s="28"/>
      <c r="XP22" s="28"/>
      <c r="XQ22" s="28"/>
      <c r="XR22" s="28"/>
      <c r="XS22" s="28"/>
      <c r="XT22" s="28"/>
      <c r="XU22" s="28"/>
      <c r="XV22" s="28"/>
      <c r="XW22" s="28"/>
      <c r="XX22" s="28"/>
      <c r="XY22" s="28"/>
      <c r="XZ22" s="28"/>
      <c r="YA22" s="28"/>
      <c r="YB22" s="28"/>
      <c r="YC22" s="28"/>
      <c r="YD22" s="28"/>
      <c r="YE22" s="28"/>
      <c r="YF22" s="28"/>
      <c r="YG22" s="28"/>
      <c r="YH22" s="28"/>
      <c r="YI22" s="28"/>
      <c r="YJ22" s="28"/>
      <c r="YK22" s="28"/>
      <c r="YL22" s="28"/>
      <c r="YM22" s="28"/>
      <c r="YN22" s="28"/>
      <c r="YO22" s="28"/>
      <c r="YP22" s="28"/>
      <c r="YQ22" s="28"/>
      <c r="YR22" s="28"/>
      <c r="YS22" s="28"/>
      <c r="YT22" s="28"/>
      <c r="YU22" s="28"/>
      <c r="YV22" s="28"/>
      <c r="YW22" s="28"/>
      <c r="YX22" s="28"/>
      <c r="YY22" s="28"/>
      <c r="YZ22" s="28"/>
      <c r="ZA22" s="28"/>
      <c r="ZB22" s="28"/>
      <c r="ZC22" s="28"/>
      <c r="ZD22" s="28"/>
      <c r="ZE22" s="28"/>
      <c r="ZF22" s="28"/>
      <c r="ZG22" s="28"/>
      <c r="ZH22" s="28"/>
      <c r="ZI22" s="28"/>
      <c r="ZJ22" s="28"/>
      <c r="ZK22" s="28"/>
      <c r="ZL22" s="28"/>
      <c r="ZM22" s="28"/>
      <c r="ZN22" s="28"/>
      <c r="ZO22" s="28"/>
      <c r="ZP22" s="28"/>
      <c r="ZQ22" s="28"/>
      <c r="ZR22" s="28"/>
      <c r="ZS22" s="28"/>
      <c r="ZT22" s="28"/>
      <c r="ZU22" s="28"/>
      <c r="ZV22" s="28"/>
      <c r="ZW22" s="28"/>
      <c r="ZX22" s="28"/>
      <c r="ZY22" s="28"/>
      <c r="ZZ22" s="28"/>
      <c r="AAA22" s="28"/>
      <c r="AAB22" s="28"/>
      <c r="AAC22" s="28"/>
      <c r="AAD22" s="28"/>
      <c r="AAE22" s="28"/>
      <c r="AAF22" s="28"/>
      <c r="AAG22" s="28"/>
      <c r="AAH22" s="28"/>
      <c r="AAI22" s="28"/>
      <c r="AAJ22" s="28"/>
      <c r="AAK22" s="28"/>
      <c r="AAL22" s="28"/>
      <c r="AAM22" s="28"/>
      <c r="AAN22" s="28"/>
      <c r="AAO22" s="28"/>
      <c r="AAP22" s="28"/>
      <c r="AAQ22" s="28"/>
      <c r="AAR22" s="28"/>
      <c r="AAS22" s="28"/>
      <c r="AAT22" s="28"/>
      <c r="AAU22" s="28"/>
      <c r="AAV22" s="28"/>
      <c r="AAW22" s="28"/>
      <c r="AAX22" s="28"/>
      <c r="AAY22" s="28"/>
      <c r="AAZ22" s="28"/>
      <c r="ABA22" s="28"/>
      <c r="ABB22" s="28"/>
      <c r="ABC22" s="28"/>
      <c r="ABD22" s="28"/>
      <c r="ABE22" s="28"/>
      <c r="ABF22" s="28"/>
      <c r="ABG22" s="28"/>
      <c r="ABH22" s="28"/>
      <c r="ABI22" s="28"/>
      <c r="ABJ22" s="28"/>
      <c r="ABK22" s="28"/>
      <c r="ABL22" s="28"/>
      <c r="ABM22" s="28"/>
      <c r="ABN22" s="28"/>
      <c r="ABO22" s="28"/>
      <c r="ABP22" s="28"/>
      <c r="ABQ22" s="28"/>
      <c r="ABR22" s="28"/>
      <c r="ABS22" s="28"/>
      <c r="ABT22" s="28"/>
      <c r="ABU22" s="28"/>
      <c r="ABV22" s="28"/>
      <c r="ABW22" s="28"/>
      <c r="ABX22" s="28"/>
      <c r="ABY22" s="28"/>
      <c r="ABZ22" s="28"/>
      <c r="ACA22" s="28"/>
      <c r="ACB22" s="28"/>
      <c r="ACC22" s="28"/>
      <c r="ACD22" s="28"/>
      <c r="ACE22" s="28"/>
      <c r="ACF22" s="28"/>
      <c r="ACG22" s="28"/>
      <c r="ACH22" s="28"/>
      <c r="ACI22" s="28"/>
      <c r="ACJ22" s="28"/>
      <c r="ACK22" s="28"/>
      <c r="ACL22" s="28"/>
      <c r="ACM22" s="28"/>
      <c r="ACN22" s="28"/>
      <c r="ACO22" s="28"/>
      <c r="ACP22" s="28"/>
      <c r="ACQ22" s="28"/>
      <c r="ACR22" s="28"/>
      <c r="ACS22" s="28"/>
      <c r="ACT22" s="28"/>
      <c r="ACU22" s="28"/>
      <c r="ACV22" s="28"/>
      <c r="ACW22" s="28"/>
      <c r="ACX22" s="28"/>
      <c r="ACY22" s="28"/>
      <c r="ACZ22" s="28"/>
      <c r="ADA22" s="28"/>
      <c r="ADB22" s="28"/>
      <c r="ADC22" s="28"/>
      <c r="ADD22" s="28"/>
      <c r="ADE22" s="28"/>
      <c r="ADF22" s="28"/>
      <c r="ADG22" s="28"/>
      <c r="ADH22" s="28"/>
      <c r="ADI22" s="28"/>
      <c r="ADJ22" s="28"/>
      <c r="ADK22" s="28"/>
      <c r="ADL22" s="28"/>
      <c r="ADM22" s="28"/>
      <c r="ADN22" s="28"/>
      <c r="ADO22" s="28"/>
      <c r="ADP22" s="28"/>
      <c r="ADQ22" s="28"/>
      <c r="ADR22" s="28"/>
      <c r="ADS22" s="28"/>
      <c r="ADT22" s="28"/>
      <c r="ADU22" s="28"/>
      <c r="ADV22" s="28"/>
      <c r="ADW22" s="28"/>
      <c r="ADX22" s="28"/>
      <c r="ADY22" s="28"/>
      <c r="ADZ22" s="28"/>
      <c r="AEA22" s="28"/>
      <c r="AEB22" s="28"/>
      <c r="AEC22" s="28"/>
      <c r="AED22" s="28"/>
      <c r="AEE22" s="28"/>
      <c r="AEF22" s="28"/>
      <c r="AEG22" s="28"/>
      <c r="AEH22" s="28"/>
      <c r="AEI22" s="28"/>
      <c r="AEJ22" s="28"/>
      <c r="AEK22" s="28"/>
      <c r="AEL22" s="28"/>
      <c r="AEM22" s="28"/>
      <c r="AEN22" s="28"/>
      <c r="AEO22" s="28"/>
      <c r="AEP22" s="28"/>
      <c r="AEQ22" s="28"/>
      <c r="AER22" s="28"/>
      <c r="AES22" s="28"/>
      <c r="AET22" s="28"/>
      <c r="AEU22" s="28"/>
      <c r="AEV22" s="28"/>
      <c r="AEW22" s="28"/>
      <c r="AEX22" s="28"/>
      <c r="AEY22" s="28"/>
      <c r="AEZ22" s="28"/>
      <c r="AFA22" s="28"/>
      <c r="AFB22" s="28"/>
      <c r="AFC22" s="28"/>
      <c r="AFD22" s="28"/>
      <c r="AFE22" s="28"/>
      <c r="AFF22" s="28"/>
      <c r="AFG22" s="28"/>
      <c r="AFH22" s="28"/>
      <c r="AFI22" s="28"/>
      <c r="AFJ22" s="28"/>
      <c r="AFK22" s="28"/>
      <c r="AFL22" s="28"/>
      <c r="AFM22" s="28"/>
      <c r="AFN22" s="28"/>
      <c r="AFO22" s="28"/>
      <c r="AFP22" s="28"/>
      <c r="AFQ22" s="28"/>
      <c r="AFR22" s="28"/>
      <c r="AFS22" s="28"/>
      <c r="AFT22" s="28"/>
      <c r="AFU22" s="28"/>
      <c r="AFV22" s="28"/>
      <c r="AFW22" s="28"/>
      <c r="AFX22" s="28"/>
      <c r="AFY22" s="28"/>
      <c r="AFZ22" s="28"/>
      <c r="AGA22" s="28"/>
      <c r="AGB22" s="28"/>
      <c r="AGC22" s="28"/>
      <c r="AGD22" s="28"/>
      <c r="AGE22" s="28"/>
      <c r="AGF22" s="28"/>
      <c r="AGG22" s="28"/>
      <c r="AGH22" s="28"/>
      <c r="AGI22" s="28"/>
      <c r="AGJ22" s="28"/>
      <c r="AGK22" s="28"/>
      <c r="AGL22" s="28"/>
      <c r="AGM22" s="28"/>
      <c r="AGN22" s="28"/>
      <c r="AGO22" s="28"/>
      <c r="AGP22" s="28"/>
      <c r="AGQ22" s="28"/>
      <c r="AGR22" s="28"/>
      <c r="AGS22" s="28"/>
      <c r="AGT22" s="28"/>
      <c r="AGU22" s="28"/>
      <c r="AGV22" s="28"/>
      <c r="AGW22" s="28"/>
      <c r="AGX22" s="28"/>
      <c r="AGY22" s="28"/>
      <c r="AGZ22" s="28"/>
      <c r="AHA22" s="28"/>
      <c r="AHB22" s="28"/>
      <c r="AHC22" s="28"/>
      <c r="AHD22" s="28"/>
      <c r="AHE22" s="28"/>
      <c r="AHF22" s="28"/>
      <c r="AHG22" s="28"/>
      <c r="AHH22" s="28"/>
      <c r="AHI22" s="28"/>
      <c r="AHJ22" s="28"/>
      <c r="AHK22" s="28"/>
      <c r="AHL22" s="28"/>
      <c r="AHM22" s="28"/>
      <c r="AHN22" s="28"/>
      <c r="AHO22" s="28"/>
      <c r="AHP22" s="28"/>
      <c r="AHQ22" s="28"/>
      <c r="AHR22" s="28"/>
      <c r="AHS22" s="28"/>
      <c r="AHT22" s="28"/>
      <c r="AHU22" s="28"/>
      <c r="AHV22" s="28"/>
      <c r="AHW22" s="28"/>
      <c r="AHX22" s="28"/>
      <c r="AHY22" s="28"/>
      <c r="AHZ22" s="28"/>
      <c r="AIA22" s="28"/>
      <c r="AIB22" s="28"/>
      <c r="AIC22" s="28"/>
      <c r="AID22" s="28"/>
      <c r="AIE22" s="28"/>
      <c r="AIF22" s="28"/>
      <c r="AIG22" s="28"/>
      <c r="AIH22" s="28"/>
      <c r="AII22" s="28"/>
      <c r="AIJ22" s="28"/>
      <c r="AIK22" s="28"/>
      <c r="AIL22" s="28"/>
      <c r="AIM22" s="28"/>
      <c r="AIN22" s="28"/>
      <c r="AIO22" s="28"/>
      <c r="AIP22" s="28"/>
      <c r="AIQ22" s="28"/>
      <c r="AIR22" s="28"/>
      <c r="AIS22" s="28"/>
      <c r="AIT22" s="28"/>
      <c r="AIU22" s="28"/>
      <c r="AIV22" s="28"/>
      <c r="AIW22" s="28"/>
      <c r="AIX22" s="28"/>
      <c r="AIY22" s="28"/>
      <c r="AIZ22" s="28"/>
      <c r="AJA22" s="28"/>
      <c r="AJB22" s="28"/>
      <c r="AJC22" s="28"/>
      <c r="AJD22" s="28"/>
      <c r="AJE22" s="28"/>
      <c r="AJF22" s="28"/>
      <c r="AJG22" s="28"/>
      <c r="AJH22" s="28"/>
      <c r="AJI22" s="28"/>
      <c r="AJJ22" s="28"/>
      <c r="AJK22" s="28"/>
      <c r="AJL22" s="28"/>
      <c r="AJM22" s="28"/>
      <c r="AJN22" s="28"/>
      <c r="AJO22" s="28"/>
      <c r="AJP22" s="28"/>
      <c r="AJQ22" s="28"/>
      <c r="AJR22" s="28"/>
      <c r="AJS22" s="28"/>
      <c r="AJT22" s="28"/>
      <c r="AJU22" s="28"/>
      <c r="AJV22" s="28"/>
      <c r="AJW22" s="28"/>
      <c r="AJX22" s="28"/>
      <c r="AJY22" s="28"/>
      <c r="AJZ22" s="28"/>
      <c r="AKA22" s="28"/>
      <c r="AKB22" s="28"/>
      <c r="AKC22" s="28"/>
      <c r="AKD22" s="28"/>
      <c r="AKE22" s="28"/>
      <c r="AKF22" s="28"/>
      <c r="AKG22" s="28"/>
      <c r="AKH22" s="28"/>
      <c r="AKI22" s="28"/>
      <c r="AKJ22" s="28"/>
      <c r="AKK22" s="28"/>
      <c r="AKL22" s="28"/>
      <c r="AKM22" s="28"/>
      <c r="AKN22" s="28"/>
      <c r="AKO22" s="28"/>
      <c r="AKP22" s="28"/>
      <c r="AKQ22" s="28"/>
      <c r="AKR22" s="28"/>
      <c r="AKS22" s="28"/>
      <c r="AKT22" s="28"/>
      <c r="AKU22" s="28"/>
      <c r="AKV22" s="28"/>
      <c r="AKW22" s="28"/>
      <c r="AKX22" s="28"/>
      <c r="AKY22" s="28"/>
      <c r="AKZ22" s="28"/>
      <c r="ALA22" s="28"/>
      <c r="ALB22" s="28"/>
      <c r="ALC22" s="28"/>
      <c r="ALD22" s="28"/>
      <c r="ALE22" s="28"/>
      <c r="ALF22" s="28"/>
      <c r="ALG22" s="28"/>
      <c r="ALH22" s="28"/>
      <c r="ALI22" s="28"/>
      <c r="ALJ22" s="28"/>
      <c r="ALK22" s="28"/>
      <c r="ALL22" s="28"/>
      <c r="ALM22" s="28"/>
      <c r="ALN22" s="28"/>
      <c r="ALO22" s="28"/>
      <c r="ALP22" s="28"/>
      <c r="ALQ22" s="28"/>
      <c r="ALR22" s="28"/>
      <c r="ALS22" s="28"/>
      <c r="ALT22" s="28"/>
      <c r="ALU22" s="28"/>
      <c r="ALV22" s="28"/>
      <c r="ALW22" s="28"/>
      <c r="ALX22" s="28"/>
      <c r="ALY22" s="28"/>
      <c r="ALZ22" s="28"/>
      <c r="AMA22" s="28"/>
      <c r="AMB22" s="28"/>
      <c r="AMC22" s="28"/>
      <c r="AMD22" s="28"/>
      <c r="AME22" s="28"/>
      <c r="AMF22" s="28"/>
      <c r="AMG22" s="28"/>
      <c r="AMH22" s="28"/>
      <c r="AMI22" s="28"/>
      <c r="AMJ22" s="28"/>
      <c r="AMK22" s="28"/>
      <c r="AML22" s="28"/>
      <c r="AMM22" s="28"/>
      <c r="AMN22" s="28"/>
      <c r="AMO22" s="28"/>
      <c r="AMP22" s="28"/>
      <c r="AMQ22" s="28"/>
      <c r="AMR22" s="28"/>
      <c r="AMS22" s="28"/>
      <c r="AMT22" s="28"/>
      <c r="AMU22" s="28"/>
      <c r="AMV22" s="28"/>
      <c r="AMW22" s="28"/>
      <c r="AMX22" s="28"/>
      <c r="AMY22" s="28"/>
      <c r="AMZ22" s="28"/>
      <c r="ANA22" s="28"/>
      <c r="ANB22" s="28"/>
      <c r="ANC22" s="28"/>
      <c r="AND22" s="28"/>
      <c r="ANE22" s="28"/>
      <c r="ANF22" s="28"/>
      <c r="ANG22" s="28"/>
      <c r="ANH22" s="28"/>
      <c r="ANI22" s="28"/>
      <c r="ANJ22" s="28"/>
      <c r="ANK22" s="28"/>
      <c r="ANL22" s="28"/>
      <c r="ANM22" s="28"/>
      <c r="ANN22" s="28"/>
      <c r="ANO22" s="28"/>
      <c r="ANP22" s="28"/>
      <c r="ANQ22" s="28"/>
      <c r="ANR22" s="28"/>
      <c r="ANS22" s="28"/>
      <c r="ANT22" s="28"/>
      <c r="ANU22" s="28"/>
      <c r="ANV22" s="28"/>
      <c r="ANW22" s="28"/>
      <c r="ANX22" s="28"/>
      <c r="ANY22" s="28"/>
      <c r="ANZ22" s="28"/>
      <c r="AOA22" s="28"/>
      <c r="AOB22" s="28"/>
      <c r="AOC22" s="28"/>
      <c r="AOD22" s="28"/>
      <c r="AOE22" s="28"/>
      <c r="AOF22" s="28"/>
      <c r="AOG22" s="28"/>
      <c r="AOH22" s="28"/>
      <c r="AOI22" s="28"/>
      <c r="AOJ22" s="28"/>
      <c r="AOK22" s="28"/>
      <c r="AOL22" s="28"/>
      <c r="AOM22" s="28"/>
      <c r="AON22" s="28"/>
      <c r="AOO22" s="28"/>
      <c r="AOP22" s="28"/>
      <c r="AOQ22" s="28"/>
      <c r="AOR22" s="28"/>
      <c r="AOS22" s="28"/>
      <c r="AOT22" s="28"/>
      <c r="AOU22" s="28"/>
      <c r="AOV22" s="28"/>
      <c r="AOW22" s="28"/>
      <c r="AOX22" s="28"/>
      <c r="AOY22" s="28"/>
      <c r="AOZ22" s="28"/>
      <c r="APA22" s="28"/>
      <c r="APB22" s="28"/>
      <c r="APC22" s="28"/>
      <c r="APD22" s="28"/>
      <c r="APE22" s="28"/>
      <c r="APF22" s="28"/>
      <c r="APG22" s="28"/>
      <c r="APH22" s="28"/>
      <c r="API22" s="28"/>
      <c r="APJ22" s="28"/>
      <c r="APK22" s="28"/>
      <c r="APL22" s="28"/>
      <c r="APM22" s="28"/>
      <c r="APN22" s="28"/>
      <c r="APO22" s="28"/>
      <c r="APP22" s="28"/>
      <c r="APQ22" s="28"/>
      <c r="APR22" s="28"/>
      <c r="APS22" s="28"/>
      <c r="APT22" s="28"/>
      <c r="APU22" s="28"/>
      <c r="APV22" s="28"/>
      <c r="APW22" s="28"/>
      <c r="APX22" s="28"/>
      <c r="APY22" s="28"/>
      <c r="APZ22" s="28"/>
      <c r="AQA22" s="28"/>
      <c r="AQB22" s="28"/>
      <c r="AQC22" s="28"/>
      <c r="AQD22" s="28"/>
      <c r="AQE22" s="28"/>
      <c r="AQF22" s="28"/>
      <c r="AQG22" s="28"/>
      <c r="AQH22" s="28"/>
      <c r="AQI22" s="28"/>
      <c r="AQJ22" s="28"/>
      <c r="AQK22" s="28"/>
      <c r="AQL22" s="28"/>
      <c r="AQM22" s="28"/>
      <c r="AQN22" s="28"/>
      <c r="AQO22" s="28"/>
      <c r="AQP22" s="28"/>
      <c r="AQQ22" s="28"/>
      <c r="AQR22" s="28"/>
      <c r="AQS22" s="28"/>
      <c r="AQT22" s="28"/>
      <c r="AQU22" s="28"/>
      <c r="AQV22" s="28"/>
      <c r="AQW22" s="28"/>
      <c r="AQX22" s="28"/>
      <c r="AQY22" s="28"/>
      <c r="AQZ22" s="28"/>
      <c r="ARA22" s="28"/>
      <c r="ARB22" s="28"/>
      <c r="ARC22" s="28"/>
      <c r="ARD22" s="28"/>
      <c r="ARE22" s="28"/>
      <c r="ARF22" s="28"/>
      <c r="ARG22" s="28"/>
      <c r="ARH22" s="28"/>
      <c r="ARI22" s="28"/>
      <c r="ARJ22" s="28"/>
      <c r="ARK22" s="28"/>
      <c r="ARL22" s="28"/>
      <c r="ARM22" s="28"/>
      <c r="ARN22" s="28"/>
      <c r="ARO22" s="28"/>
      <c r="ARP22" s="28"/>
      <c r="ARQ22" s="28"/>
      <c r="ARR22" s="28"/>
      <c r="ARS22" s="28"/>
      <c r="ART22" s="28"/>
      <c r="ARU22" s="28"/>
      <c r="ARV22" s="28"/>
      <c r="ARW22" s="28"/>
      <c r="ARX22" s="28"/>
      <c r="ARY22" s="28"/>
      <c r="ARZ22" s="28"/>
      <c r="ASA22" s="28"/>
      <c r="ASB22" s="28"/>
      <c r="ASC22" s="28"/>
      <c r="ASD22" s="28"/>
      <c r="ASE22" s="28"/>
      <c r="ASF22" s="28"/>
      <c r="ASG22" s="28"/>
      <c r="ASH22" s="28"/>
      <c r="ASI22" s="28"/>
      <c r="ASJ22" s="28"/>
      <c r="ASK22" s="28"/>
      <c r="ASL22" s="28"/>
      <c r="ASM22" s="28"/>
      <c r="ASN22" s="28"/>
      <c r="ASO22" s="28"/>
      <c r="ASP22" s="28"/>
      <c r="ASQ22" s="28"/>
      <c r="ASR22" s="28"/>
      <c r="ASS22" s="28"/>
      <c r="AST22" s="28"/>
      <c r="ASU22" s="28"/>
      <c r="ASV22" s="28"/>
      <c r="ASW22" s="28"/>
      <c r="ASX22" s="28"/>
      <c r="ASY22" s="28"/>
      <c r="ASZ22" s="28"/>
      <c r="ATA22" s="28"/>
      <c r="ATB22" s="28"/>
      <c r="ATC22" s="28"/>
      <c r="ATD22" s="28"/>
      <c r="ATE22" s="28"/>
      <c r="ATF22" s="28"/>
      <c r="ATG22" s="28"/>
      <c r="ATH22" s="28"/>
      <c r="ATI22" s="28"/>
      <c r="ATJ22" s="28"/>
      <c r="ATK22" s="28"/>
      <c r="ATL22" s="28"/>
      <c r="ATM22" s="28"/>
      <c r="ATN22" s="28"/>
      <c r="ATO22" s="28"/>
      <c r="ATP22" s="28"/>
      <c r="ATQ22" s="28"/>
      <c r="ATR22" s="28"/>
      <c r="ATS22" s="28"/>
      <c r="ATT22" s="28"/>
      <c r="ATU22" s="28"/>
      <c r="ATV22" s="28"/>
      <c r="ATW22" s="28"/>
      <c r="ATX22" s="28"/>
      <c r="ATY22" s="28"/>
      <c r="ATZ22" s="28"/>
      <c r="AUA22" s="28"/>
      <c r="AUB22" s="28"/>
      <c r="AUC22" s="28"/>
      <c r="AUD22" s="28"/>
      <c r="AUE22" s="28"/>
      <c r="AUF22" s="28"/>
      <c r="AUG22" s="28"/>
      <c r="AUH22" s="28"/>
      <c r="AUI22" s="28"/>
      <c r="AUJ22" s="28"/>
      <c r="AUK22" s="28"/>
      <c r="AUL22" s="28"/>
      <c r="AUM22" s="28"/>
      <c r="AUN22" s="28"/>
      <c r="AUO22" s="28"/>
      <c r="AUP22" s="28"/>
      <c r="AUQ22" s="28"/>
      <c r="AUR22" s="28"/>
      <c r="AUS22" s="28"/>
      <c r="AUT22" s="28"/>
      <c r="AUU22" s="28"/>
      <c r="AUV22" s="28"/>
      <c r="AUW22" s="28"/>
      <c r="AUX22" s="28"/>
      <c r="AUY22" s="28"/>
      <c r="AUZ22" s="28"/>
      <c r="AVA22" s="28"/>
      <c r="AVB22" s="28"/>
      <c r="AVC22" s="28"/>
      <c r="AVD22" s="28"/>
      <c r="AVE22" s="28"/>
      <c r="AVF22" s="28"/>
      <c r="AVG22" s="28"/>
      <c r="AVH22" s="28"/>
      <c r="AVI22" s="28"/>
      <c r="AVJ22" s="28"/>
      <c r="AVK22" s="28"/>
      <c r="AVL22" s="28"/>
      <c r="AVM22" s="28"/>
      <c r="AVN22" s="28"/>
      <c r="AVO22" s="28"/>
      <c r="AVP22" s="28"/>
      <c r="AVQ22" s="28"/>
      <c r="AVR22" s="28"/>
      <c r="AVS22" s="28"/>
      <c r="AVT22" s="28"/>
      <c r="AVU22" s="28"/>
      <c r="AVV22" s="28"/>
      <c r="AVW22" s="28"/>
      <c r="AVX22" s="28"/>
      <c r="AVY22" s="28"/>
      <c r="AVZ22" s="28"/>
      <c r="AWA22" s="28"/>
      <c r="AWB22" s="28"/>
      <c r="AWC22" s="28"/>
      <c r="AWD22" s="28"/>
      <c r="AWE22" s="28"/>
      <c r="AWF22" s="28"/>
      <c r="AWG22" s="28"/>
      <c r="AWH22" s="28"/>
      <c r="AWI22" s="28"/>
      <c r="AWJ22" s="28"/>
      <c r="AWK22" s="28"/>
      <c r="AWL22" s="28"/>
      <c r="AWM22" s="28"/>
      <c r="AWN22" s="28"/>
      <c r="AWO22" s="28"/>
      <c r="AWP22" s="28"/>
      <c r="AWQ22" s="28"/>
      <c r="AWR22" s="28"/>
      <c r="AWS22" s="28"/>
      <c r="AWT22" s="28"/>
      <c r="AWU22" s="28"/>
      <c r="AWV22" s="28"/>
      <c r="AWW22" s="28"/>
      <c r="AWX22" s="28"/>
      <c r="AWY22" s="28"/>
      <c r="AWZ22" s="28"/>
      <c r="AXA22" s="28"/>
      <c r="AXB22" s="28"/>
      <c r="AXC22" s="28"/>
      <c r="AXD22" s="28"/>
      <c r="AXE22" s="28"/>
      <c r="AXF22" s="28"/>
      <c r="AXG22" s="28"/>
      <c r="AXH22" s="28"/>
      <c r="AXI22" s="28"/>
      <c r="AXJ22" s="28"/>
      <c r="AXK22" s="28"/>
      <c r="AXL22" s="28"/>
      <c r="AXM22" s="28"/>
      <c r="AXN22" s="28"/>
      <c r="AXO22" s="28"/>
      <c r="AXP22" s="28"/>
      <c r="AXQ22" s="28"/>
      <c r="AXR22" s="28"/>
      <c r="AXS22" s="28"/>
      <c r="AXT22" s="28"/>
      <c r="AXU22" s="28"/>
      <c r="AXV22" s="28"/>
      <c r="AXW22" s="28"/>
      <c r="AXX22" s="28"/>
      <c r="AXY22" s="28"/>
      <c r="AXZ22" s="28"/>
      <c r="AYA22" s="28"/>
      <c r="AYB22" s="28"/>
      <c r="AYC22" s="28"/>
      <c r="AYD22" s="28"/>
      <c r="AYE22" s="28"/>
      <c r="AYF22" s="28"/>
      <c r="AYG22" s="28"/>
      <c r="AYH22" s="28"/>
      <c r="AYI22" s="28"/>
      <c r="AYJ22" s="28"/>
      <c r="AYK22" s="28"/>
      <c r="AYL22" s="28"/>
      <c r="AYM22" s="28"/>
      <c r="AYN22" s="28"/>
      <c r="AYO22" s="28"/>
      <c r="AYP22" s="28"/>
      <c r="AYQ22" s="28"/>
      <c r="AYR22" s="28"/>
      <c r="AYS22" s="28"/>
      <c r="AYT22" s="28"/>
      <c r="AYU22" s="28"/>
      <c r="AYV22" s="28"/>
      <c r="AYW22" s="28"/>
      <c r="AYX22" s="28"/>
      <c r="AYY22" s="28"/>
      <c r="AYZ22" s="28"/>
      <c r="AZA22" s="28"/>
      <c r="AZB22" s="28"/>
      <c r="AZC22" s="28"/>
      <c r="AZD22" s="28"/>
      <c r="AZE22" s="28"/>
      <c r="AZF22" s="28"/>
      <c r="AZG22" s="28"/>
      <c r="AZH22" s="28"/>
      <c r="AZI22" s="28"/>
      <c r="AZJ22" s="28"/>
      <c r="AZK22" s="28"/>
      <c r="AZL22" s="28"/>
      <c r="AZM22" s="28"/>
      <c r="AZN22" s="28"/>
      <c r="AZO22" s="28"/>
      <c r="AZP22" s="28"/>
      <c r="AZQ22" s="28"/>
      <c r="AZR22" s="28"/>
      <c r="AZS22" s="28"/>
      <c r="AZT22" s="28"/>
      <c r="AZU22" s="28"/>
      <c r="AZV22" s="28"/>
      <c r="AZW22" s="28"/>
      <c r="AZX22" s="28"/>
      <c r="AZY22" s="28"/>
      <c r="AZZ22" s="28"/>
      <c r="BAA22" s="28"/>
      <c r="BAB22" s="28"/>
      <c r="BAC22" s="28"/>
      <c r="BAD22" s="28"/>
      <c r="BAE22" s="28"/>
      <c r="BAF22" s="28"/>
      <c r="BAG22" s="28"/>
      <c r="BAH22" s="28"/>
      <c r="BAI22" s="28"/>
      <c r="BAJ22" s="28"/>
      <c r="BAK22" s="28"/>
      <c r="BAL22" s="28"/>
      <c r="BAM22" s="28"/>
      <c r="BAN22" s="28"/>
      <c r="BAO22" s="28"/>
      <c r="BAP22" s="28"/>
      <c r="BAQ22" s="28"/>
      <c r="BAR22" s="28"/>
      <c r="BAS22" s="28"/>
      <c r="BAT22" s="28"/>
      <c r="BAU22" s="28"/>
      <c r="BAV22" s="28"/>
      <c r="BAW22" s="28"/>
      <c r="BAX22" s="28"/>
      <c r="BAY22" s="28"/>
      <c r="BAZ22" s="28"/>
      <c r="BBA22" s="28"/>
      <c r="BBB22" s="28"/>
      <c r="BBC22" s="28"/>
      <c r="BBD22" s="28"/>
      <c r="BBE22" s="28"/>
      <c r="BBF22" s="28"/>
      <c r="BBG22" s="28"/>
      <c r="BBH22" s="28"/>
      <c r="BBI22" s="28"/>
      <c r="BBJ22" s="28"/>
      <c r="BBK22" s="28"/>
      <c r="BBL22" s="28"/>
      <c r="BBM22" s="28"/>
      <c r="BBN22" s="28"/>
      <c r="BBO22" s="28"/>
      <c r="BBP22" s="28"/>
      <c r="BBQ22" s="28"/>
      <c r="BBR22" s="28"/>
      <c r="BBS22" s="28"/>
      <c r="BBT22" s="28"/>
      <c r="BBU22" s="28"/>
      <c r="BBV22" s="28"/>
      <c r="BBW22" s="28"/>
      <c r="BBX22" s="28"/>
      <c r="BBY22" s="28"/>
      <c r="BBZ22" s="28"/>
      <c r="BCA22" s="28"/>
      <c r="BCB22" s="28"/>
      <c r="BCC22" s="28"/>
      <c r="BCD22" s="28"/>
      <c r="BCE22" s="28"/>
      <c r="BCF22" s="28"/>
      <c r="BCG22" s="28"/>
      <c r="BCH22" s="28"/>
      <c r="BCI22" s="28"/>
      <c r="BCJ22" s="28"/>
      <c r="BCK22" s="28"/>
      <c r="BCL22" s="28"/>
      <c r="BCM22" s="28"/>
      <c r="BCN22" s="28"/>
      <c r="BCO22" s="28"/>
      <c r="BCP22" s="28"/>
      <c r="BCQ22" s="28"/>
      <c r="BCR22" s="28"/>
      <c r="BCS22" s="28"/>
      <c r="BCT22" s="28"/>
      <c r="BCU22" s="28"/>
      <c r="BCV22" s="28"/>
      <c r="BCW22" s="28"/>
      <c r="BCX22" s="28"/>
      <c r="BCY22" s="28"/>
      <c r="BCZ22" s="28"/>
      <c r="BDA22" s="28"/>
      <c r="BDB22" s="28"/>
      <c r="BDC22" s="28"/>
      <c r="BDD22" s="28"/>
      <c r="BDE22" s="28"/>
      <c r="BDF22" s="28"/>
      <c r="BDG22" s="28"/>
      <c r="BDH22" s="28"/>
      <c r="BDI22" s="28"/>
      <c r="BDJ22" s="28"/>
      <c r="BDK22" s="28"/>
      <c r="BDL22" s="28"/>
      <c r="BDM22" s="28"/>
      <c r="BDN22" s="28"/>
      <c r="BDO22" s="28"/>
      <c r="BDP22" s="28"/>
      <c r="BDQ22" s="28"/>
      <c r="BDR22" s="28"/>
      <c r="BDS22" s="28"/>
      <c r="BDT22" s="28"/>
      <c r="BDU22" s="28"/>
      <c r="BDV22" s="28"/>
      <c r="BDW22" s="28"/>
      <c r="BDX22" s="28"/>
      <c r="BDY22" s="28"/>
      <c r="BDZ22" s="28"/>
      <c r="BEA22" s="28"/>
      <c r="BEB22" s="28"/>
      <c r="BEC22" s="28"/>
      <c r="BED22" s="28"/>
      <c r="BEE22" s="28"/>
      <c r="BEF22" s="28"/>
      <c r="BEG22" s="28"/>
      <c r="BEH22" s="28"/>
      <c r="BEI22" s="28"/>
      <c r="BEJ22" s="28"/>
      <c r="BEK22" s="28"/>
      <c r="BEL22" s="28"/>
      <c r="BEM22" s="28"/>
      <c r="BEN22" s="28"/>
      <c r="BEO22" s="28"/>
      <c r="BEP22" s="28"/>
      <c r="BEQ22" s="28"/>
      <c r="BER22" s="28"/>
      <c r="BES22" s="28"/>
      <c r="BET22" s="28"/>
      <c r="BEU22" s="28"/>
      <c r="BEV22" s="28"/>
      <c r="BEW22" s="28"/>
      <c r="BEX22" s="28"/>
      <c r="BEY22" s="28"/>
      <c r="BEZ22" s="28"/>
      <c r="BFA22" s="28"/>
      <c r="BFB22" s="28"/>
      <c r="BFC22" s="28"/>
      <c r="BFD22" s="28"/>
      <c r="BFE22" s="28"/>
      <c r="BFF22" s="28"/>
      <c r="BFG22" s="28"/>
      <c r="BFH22" s="28"/>
      <c r="BFI22" s="28"/>
      <c r="BFJ22" s="28"/>
      <c r="BFK22" s="28"/>
      <c r="BFL22" s="28"/>
      <c r="BFM22" s="28"/>
      <c r="BFN22" s="28"/>
      <c r="BFO22" s="28"/>
      <c r="BFP22" s="28"/>
      <c r="BFQ22" s="28"/>
      <c r="BFR22" s="28"/>
      <c r="BFS22" s="28"/>
      <c r="BFT22" s="28"/>
      <c r="BFU22" s="28"/>
      <c r="BFV22" s="28"/>
      <c r="BFW22" s="28"/>
      <c r="BFX22" s="28"/>
      <c r="BFY22" s="28"/>
      <c r="BFZ22" s="28"/>
      <c r="BGA22" s="28"/>
      <c r="BGB22" s="28"/>
      <c r="BGC22" s="28"/>
      <c r="BGD22" s="28"/>
      <c r="BGE22" s="28"/>
      <c r="BGF22" s="28"/>
      <c r="BGG22" s="28"/>
      <c r="BGH22" s="28"/>
      <c r="BGI22" s="28"/>
      <c r="BGJ22" s="28"/>
      <c r="BGK22" s="28"/>
      <c r="BGL22" s="28"/>
      <c r="BGM22" s="28"/>
      <c r="BGN22" s="28"/>
      <c r="BGO22" s="28"/>
      <c r="BGP22" s="28"/>
      <c r="BGQ22" s="28"/>
      <c r="BGR22" s="28"/>
      <c r="BGS22" s="28"/>
      <c r="BGT22" s="28"/>
      <c r="BGU22" s="28"/>
      <c r="BGV22" s="28"/>
      <c r="BGW22" s="28"/>
      <c r="BGX22" s="28"/>
      <c r="BGY22" s="28"/>
      <c r="BGZ22" s="28"/>
      <c r="BHA22" s="28"/>
      <c r="BHB22" s="28"/>
      <c r="BHC22" s="28"/>
      <c r="BHD22" s="28"/>
      <c r="BHE22" s="28"/>
      <c r="BHF22" s="28"/>
      <c r="BHG22" s="28"/>
      <c r="BHH22" s="28"/>
      <c r="BHI22" s="28"/>
      <c r="BHJ22" s="28"/>
      <c r="BHK22" s="28"/>
      <c r="BHL22" s="28"/>
      <c r="BHM22" s="28"/>
      <c r="BHN22" s="28"/>
      <c r="BHO22" s="28"/>
      <c r="BHP22" s="28"/>
      <c r="BHQ22" s="28"/>
      <c r="BHR22" s="28"/>
      <c r="BHS22" s="28"/>
      <c r="BHT22" s="28"/>
      <c r="BHU22" s="28"/>
      <c r="BHV22" s="28"/>
      <c r="BHW22" s="28"/>
      <c r="BHX22" s="28"/>
      <c r="BHY22" s="28"/>
      <c r="BHZ22" s="28"/>
      <c r="BIA22" s="28"/>
      <c r="BIB22" s="28"/>
      <c r="BIC22" s="28"/>
      <c r="BID22" s="28"/>
      <c r="BIE22" s="28"/>
      <c r="BIF22" s="28"/>
      <c r="BIG22" s="28"/>
      <c r="BIH22" s="28"/>
      <c r="BII22" s="28"/>
      <c r="BIJ22" s="28"/>
      <c r="BIK22" s="28"/>
      <c r="BIL22" s="28"/>
      <c r="BIM22" s="28"/>
      <c r="BIN22" s="28"/>
      <c r="BIO22" s="28"/>
      <c r="BIP22" s="28"/>
      <c r="BIQ22" s="28"/>
      <c r="BIR22" s="28"/>
      <c r="BIS22" s="28"/>
      <c r="BIT22" s="28"/>
      <c r="BIU22" s="28"/>
      <c r="BIV22" s="28"/>
      <c r="BIW22" s="28"/>
      <c r="BIX22" s="28"/>
      <c r="BIY22" s="28"/>
      <c r="BIZ22" s="28"/>
      <c r="BJA22" s="28"/>
      <c r="BJB22" s="28"/>
      <c r="BJC22" s="28"/>
      <c r="BJD22" s="28"/>
      <c r="BJE22" s="28"/>
      <c r="BJF22" s="28"/>
      <c r="BJG22" s="28"/>
      <c r="BJH22" s="28"/>
      <c r="BJI22" s="28"/>
      <c r="BJJ22" s="28"/>
      <c r="BJK22" s="28"/>
      <c r="BJL22" s="28"/>
      <c r="BJM22" s="28"/>
      <c r="BJN22" s="28"/>
      <c r="BJO22" s="28"/>
      <c r="BJP22" s="28"/>
      <c r="BJQ22" s="28"/>
      <c r="BJR22" s="28"/>
      <c r="BJS22" s="28"/>
      <c r="BJT22" s="28"/>
      <c r="BJU22" s="28"/>
      <c r="BJV22" s="28"/>
      <c r="BJW22" s="28"/>
      <c r="BJX22" s="28"/>
      <c r="BJY22" s="28"/>
      <c r="BJZ22" s="28"/>
      <c r="BKA22" s="28"/>
      <c r="BKB22" s="28"/>
      <c r="BKC22" s="28"/>
      <c r="BKD22" s="28"/>
      <c r="BKE22" s="28"/>
      <c r="BKF22" s="28"/>
      <c r="BKG22" s="28"/>
      <c r="BKH22" s="28"/>
      <c r="BKI22" s="28"/>
      <c r="BKJ22" s="28"/>
      <c r="BKK22" s="28"/>
      <c r="BKL22" s="28"/>
      <c r="BKM22" s="28"/>
      <c r="BKN22" s="28"/>
      <c r="BKO22" s="28"/>
      <c r="BKP22" s="28"/>
      <c r="BKQ22" s="28"/>
      <c r="BKR22" s="28"/>
      <c r="BKS22" s="28"/>
      <c r="BKT22" s="28"/>
      <c r="BKU22" s="28"/>
      <c r="BKV22" s="28"/>
      <c r="BKW22" s="28"/>
      <c r="BKX22" s="28"/>
      <c r="BKY22" s="28"/>
      <c r="BKZ22" s="28"/>
      <c r="BLA22" s="28"/>
      <c r="BLB22" s="28"/>
      <c r="BLC22" s="28"/>
      <c r="BLD22" s="28"/>
      <c r="BLE22" s="28"/>
      <c r="BLF22" s="28"/>
      <c r="BLG22" s="28"/>
      <c r="BLH22" s="28"/>
      <c r="BLI22" s="28"/>
      <c r="BLJ22" s="28"/>
      <c r="BLK22" s="28"/>
      <c r="BLL22" s="28"/>
      <c r="BLM22" s="28"/>
      <c r="BLN22" s="28"/>
      <c r="BLO22" s="28"/>
      <c r="BLP22" s="28"/>
      <c r="BLQ22" s="28"/>
      <c r="BLR22" s="28"/>
      <c r="BLS22" s="28"/>
      <c r="BLT22" s="28"/>
      <c r="BLU22" s="28"/>
      <c r="BLV22" s="28"/>
      <c r="BLW22" s="28"/>
      <c r="BLX22" s="28"/>
      <c r="BLY22" s="28"/>
      <c r="BLZ22" s="28"/>
      <c r="BMA22" s="28"/>
      <c r="BMB22" s="28"/>
      <c r="BMC22" s="28"/>
      <c r="BMD22" s="28"/>
      <c r="BME22" s="28"/>
      <c r="BMF22" s="28"/>
      <c r="BMG22" s="28"/>
      <c r="BMH22" s="28"/>
      <c r="BMI22" s="28"/>
      <c r="BMJ22" s="28"/>
      <c r="BMK22" s="28"/>
      <c r="BML22" s="28"/>
      <c r="BMM22" s="28"/>
      <c r="BMN22" s="28"/>
      <c r="BMO22" s="28"/>
      <c r="BMP22" s="28"/>
      <c r="BMQ22" s="28"/>
      <c r="BMR22" s="28"/>
      <c r="BMS22" s="28"/>
      <c r="BMT22" s="28"/>
      <c r="BMU22" s="28"/>
      <c r="BMV22" s="28"/>
      <c r="BMW22" s="28"/>
      <c r="BMX22" s="28"/>
      <c r="BMY22" s="28"/>
      <c r="BMZ22" s="28"/>
      <c r="BNA22" s="28"/>
      <c r="BNB22" s="28"/>
      <c r="BNC22" s="28"/>
      <c r="BND22" s="28"/>
      <c r="BNE22" s="28"/>
      <c r="BNF22" s="28"/>
      <c r="BNG22" s="28"/>
      <c r="BNH22" s="28"/>
      <c r="BNI22" s="28"/>
      <c r="BNJ22" s="28"/>
      <c r="BNK22" s="28"/>
      <c r="BNL22" s="28"/>
      <c r="BNM22" s="28"/>
      <c r="BNN22" s="28"/>
      <c r="BNO22" s="28"/>
      <c r="BNP22" s="28"/>
      <c r="BNQ22" s="28"/>
      <c r="BNR22" s="28"/>
      <c r="BNS22" s="28"/>
      <c r="BNT22" s="28"/>
      <c r="BNU22" s="28"/>
      <c r="BNV22" s="28"/>
      <c r="BNW22" s="28"/>
      <c r="BNX22" s="28"/>
      <c r="BNY22" s="28"/>
      <c r="BNZ22" s="28"/>
      <c r="BOA22" s="28"/>
      <c r="BOB22" s="28"/>
      <c r="BOC22" s="28"/>
      <c r="BOD22" s="28"/>
      <c r="BOE22" s="28"/>
      <c r="BOF22" s="28"/>
      <c r="BOG22" s="28"/>
      <c r="BOH22" s="28"/>
      <c r="BOI22" s="28"/>
      <c r="BOJ22" s="28"/>
      <c r="BOK22" s="28"/>
      <c r="BOL22" s="28"/>
      <c r="BOM22" s="28"/>
      <c r="BON22" s="28"/>
      <c r="BOO22" s="28"/>
      <c r="BOP22" s="28"/>
      <c r="BOQ22" s="28"/>
      <c r="BOR22" s="28"/>
      <c r="BOS22" s="28"/>
      <c r="BOT22" s="28"/>
      <c r="BOU22" s="28"/>
      <c r="BOV22" s="28"/>
      <c r="BOW22" s="28"/>
      <c r="BOX22" s="28"/>
      <c r="BOY22" s="28"/>
      <c r="BOZ22" s="28"/>
      <c r="BPA22" s="28"/>
      <c r="BPB22" s="28"/>
      <c r="BPC22" s="28"/>
      <c r="BPD22" s="28"/>
      <c r="BPE22" s="28"/>
      <c r="BPF22" s="28"/>
      <c r="BPG22" s="28"/>
      <c r="BPH22" s="28"/>
      <c r="BPI22" s="28"/>
      <c r="BPJ22" s="28"/>
      <c r="BPK22" s="28"/>
      <c r="BPL22" s="28"/>
      <c r="BPM22" s="28"/>
      <c r="BPN22" s="28"/>
      <c r="BPO22" s="28"/>
      <c r="BPP22" s="28"/>
      <c r="BPQ22" s="28"/>
      <c r="BPR22" s="28"/>
      <c r="BPS22" s="28"/>
      <c r="BPT22" s="28"/>
      <c r="BPU22" s="28"/>
      <c r="BPV22" s="28"/>
      <c r="BPW22" s="28"/>
      <c r="BPX22" s="28"/>
      <c r="BPY22" s="28"/>
      <c r="BPZ22" s="28"/>
      <c r="BQA22" s="28"/>
      <c r="BQB22" s="28"/>
      <c r="BQC22" s="28"/>
      <c r="BQD22" s="28"/>
      <c r="BQE22" s="28"/>
      <c r="BQF22" s="28"/>
      <c r="BQG22" s="28"/>
      <c r="BQH22" s="28"/>
      <c r="BQI22" s="28"/>
      <c r="BQJ22" s="28"/>
      <c r="BQK22" s="28"/>
      <c r="BQL22" s="28"/>
      <c r="BQM22" s="28"/>
      <c r="BQN22" s="28"/>
      <c r="BQO22" s="28"/>
      <c r="BQP22" s="28"/>
      <c r="BQQ22" s="28"/>
      <c r="BQR22" s="28"/>
      <c r="BQS22" s="28"/>
      <c r="BQT22" s="28"/>
      <c r="BQU22" s="28"/>
      <c r="BQV22" s="28"/>
      <c r="BQW22" s="28"/>
      <c r="BQX22" s="28"/>
      <c r="BQY22" s="28"/>
      <c r="BQZ22" s="28"/>
      <c r="BRA22" s="28"/>
      <c r="BRB22" s="28"/>
      <c r="BRC22" s="28"/>
      <c r="BRD22" s="28"/>
      <c r="BRE22" s="28"/>
      <c r="BRF22" s="28"/>
      <c r="BRG22" s="28"/>
      <c r="BRH22" s="28"/>
      <c r="BRI22" s="28"/>
      <c r="BRJ22" s="28"/>
      <c r="BRK22" s="28"/>
      <c r="BRL22" s="28"/>
      <c r="BRM22" s="28"/>
      <c r="BRN22" s="28"/>
      <c r="BRO22" s="28"/>
      <c r="BRP22" s="28"/>
      <c r="BRQ22" s="28"/>
      <c r="BRR22" s="28"/>
      <c r="BRS22" s="28"/>
      <c r="BRT22" s="28"/>
      <c r="BRU22" s="28"/>
      <c r="BRV22" s="28"/>
      <c r="BRW22" s="28"/>
      <c r="BRX22" s="28"/>
      <c r="BRY22" s="28"/>
      <c r="BRZ22" s="28"/>
      <c r="BSA22" s="28"/>
      <c r="BSB22" s="28"/>
      <c r="BSC22" s="28"/>
      <c r="BSD22" s="28"/>
      <c r="BSE22" s="28"/>
      <c r="BSF22" s="28"/>
      <c r="BSG22" s="28"/>
      <c r="BSH22" s="28"/>
      <c r="BSI22" s="28"/>
      <c r="BSJ22" s="28"/>
      <c r="BSK22" s="28"/>
      <c r="BSL22" s="28"/>
      <c r="BSM22" s="28"/>
      <c r="BSN22" s="28"/>
      <c r="BSO22" s="28"/>
      <c r="BSP22" s="28"/>
      <c r="BSQ22" s="28"/>
      <c r="BSR22" s="28"/>
      <c r="BSS22" s="28"/>
      <c r="BST22" s="28"/>
      <c r="BSU22" s="28"/>
      <c r="BSV22" s="28"/>
      <c r="BSW22" s="28"/>
      <c r="BSX22" s="28"/>
      <c r="BSY22" s="28"/>
      <c r="BSZ22" s="28"/>
      <c r="BTA22" s="28"/>
      <c r="BTB22" s="28"/>
      <c r="BTC22" s="28"/>
      <c r="BTD22" s="28"/>
      <c r="BTE22" s="28"/>
      <c r="BTF22" s="28"/>
      <c r="BTG22" s="28"/>
      <c r="BTH22" s="28"/>
      <c r="BTI22" s="28"/>
      <c r="BTJ22" s="28"/>
      <c r="BTK22" s="28"/>
      <c r="BTL22" s="28"/>
      <c r="BTM22" s="28"/>
      <c r="BTN22" s="28"/>
      <c r="BTO22" s="28"/>
      <c r="BTP22" s="28"/>
      <c r="BTQ22" s="28"/>
      <c r="BTR22" s="28"/>
      <c r="BTS22" s="28"/>
      <c r="BTT22" s="28"/>
      <c r="BTU22" s="28"/>
      <c r="BTV22" s="28"/>
      <c r="BTW22" s="28"/>
      <c r="BTX22" s="28"/>
      <c r="BTY22" s="28"/>
      <c r="BTZ22" s="28"/>
      <c r="BUA22" s="28"/>
      <c r="BUB22" s="28"/>
      <c r="BUC22" s="28"/>
      <c r="BUD22" s="28"/>
      <c r="BUE22" s="28"/>
      <c r="BUF22" s="28"/>
      <c r="BUG22" s="28"/>
      <c r="BUH22" s="28"/>
      <c r="BUI22" s="28"/>
      <c r="BUJ22" s="28"/>
      <c r="BUK22" s="28"/>
      <c r="BUL22" s="28"/>
      <c r="BUM22" s="28"/>
      <c r="BUN22" s="28"/>
      <c r="BUO22" s="28"/>
      <c r="BUP22" s="28"/>
      <c r="BUQ22" s="28"/>
      <c r="BUR22" s="28"/>
      <c r="BUS22" s="28"/>
      <c r="BUT22" s="28"/>
      <c r="BUU22" s="28"/>
      <c r="BUV22" s="28"/>
      <c r="BUW22" s="28"/>
      <c r="BUX22" s="28"/>
      <c r="BUY22" s="28"/>
      <c r="BUZ22" s="28"/>
      <c r="BVA22" s="28"/>
      <c r="BVB22" s="28"/>
      <c r="BVC22" s="28"/>
      <c r="BVD22" s="28"/>
      <c r="BVE22" s="28"/>
      <c r="BVF22" s="28"/>
      <c r="BVG22" s="28"/>
      <c r="BVH22" s="28"/>
      <c r="BVI22" s="28"/>
      <c r="BVJ22" s="28"/>
      <c r="BVK22" s="28"/>
      <c r="BVL22" s="28"/>
      <c r="BVM22" s="28"/>
      <c r="BVN22" s="28"/>
      <c r="BVO22" s="28"/>
      <c r="BVP22" s="28"/>
      <c r="BVQ22" s="28"/>
      <c r="BVR22" s="28"/>
      <c r="BVS22" s="28"/>
      <c r="BVT22" s="28"/>
      <c r="BVU22" s="28"/>
      <c r="BVV22" s="28"/>
      <c r="BVW22" s="28"/>
      <c r="BVX22" s="28"/>
      <c r="BVY22" s="28"/>
      <c r="BVZ22" s="28"/>
      <c r="BWA22" s="28"/>
      <c r="BWB22" s="28"/>
      <c r="BWC22" s="28"/>
      <c r="BWD22" s="28"/>
      <c r="BWE22" s="28"/>
      <c r="BWF22" s="28"/>
      <c r="BWG22" s="28"/>
      <c r="BWH22" s="28"/>
      <c r="BWI22" s="28"/>
      <c r="BWJ22" s="28"/>
      <c r="BWK22" s="28"/>
      <c r="BWL22" s="28"/>
      <c r="BWM22" s="28"/>
      <c r="BWN22" s="28"/>
      <c r="BWO22" s="28"/>
      <c r="BWP22" s="28"/>
      <c r="BWQ22" s="28"/>
      <c r="BWR22" s="28"/>
      <c r="BWS22" s="28"/>
      <c r="BWT22" s="28"/>
      <c r="BWU22" s="28"/>
      <c r="BWV22" s="28"/>
      <c r="BWW22" s="28"/>
      <c r="BWX22" s="28"/>
      <c r="BWY22" s="28"/>
      <c r="BWZ22" s="28"/>
      <c r="BXA22" s="28"/>
      <c r="BXB22" s="28"/>
      <c r="BXC22" s="28"/>
      <c r="BXD22" s="28"/>
      <c r="BXE22" s="28"/>
      <c r="BXF22" s="28"/>
      <c r="BXG22" s="28"/>
      <c r="BXH22" s="28"/>
      <c r="BXI22" s="28"/>
      <c r="BXJ22" s="28"/>
      <c r="BXK22" s="28"/>
      <c r="BXL22" s="28"/>
      <c r="BXM22" s="28"/>
      <c r="BXN22" s="28"/>
      <c r="BXO22" s="28"/>
      <c r="BXP22" s="28"/>
      <c r="BXQ22" s="28"/>
      <c r="BXR22" s="28"/>
      <c r="BXS22" s="28"/>
      <c r="BXT22" s="28"/>
      <c r="BXU22" s="28"/>
      <c r="BXV22" s="28"/>
      <c r="BXW22" s="28"/>
      <c r="BXX22" s="28"/>
      <c r="BXY22" s="28"/>
      <c r="BXZ22" s="28"/>
      <c r="BYA22" s="28"/>
      <c r="BYB22" s="28"/>
      <c r="BYC22" s="28"/>
      <c r="BYD22" s="28"/>
      <c r="BYE22" s="28"/>
      <c r="BYF22" s="28"/>
      <c r="BYG22" s="28"/>
      <c r="BYH22" s="28"/>
      <c r="BYI22" s="28"/>
      <c r="BYJ22" s="28"/>
      <c r="BYK22" s="28"/>
      <c r="BYL22" s="28"/>
      <c r="BYM22" s="28"/>
      <c r="BYN22" s="28"/>
      <c r="BYO22" s="28"/>
      <c r="BYP22" s="28"/>
      <c r="BYQ22" s="28"/>
      <c r="BYR22" s="28"/>
      <c r="BYS22" s="28"/>
      <c r="BYT22" s="28"/>
      <c r="BYU22" s="28"/>
      <c r="BYV22" s="28"/>
      <c r="BYW22" s="28"/>
      <c r="BYX22" s="28"/>
      <c r="BYY22" s="28"/>
      <c r="BYZ22" s="28"/>
      <c r="BZA22" s="28"/>
      <c r="BZB22" s="28"/>
      <c r="BZC22" s="28"/>
      <c r="BZD22" s="28"/>
      <c r="BZE22" s="28"/>
      <c r="BZF22" s="28"/>
      <c r="BZG22" s="28"/>
      <c r="BZH22" s="28"/>
      <c r="BZI22" s="28"/>
      <c r="BZJ22" s="28"/>
      <c r="BZK22" s="28"/>
      <c r="BZL22" s="28"/>
      <c r="BZM22" s="28"/>
      <c r="BZN22" s="28"/>
      <c r="BZO22" s="28"/>
      <c r="BZP22" s="28"/>
      <c r="BZQ22" s="28"/>
      <c r="BZR22" s="28"/>
      <c r="BZS22" s="28"/>
      <c r="BZT22" s="28"/>
      <c r="BZU22" s="28"/>
      <c r="BZV22" s="28"/>
      <c r="BZW22" s="28"/>
      <c r="BZX22" s="28"/>
      <c r="BZY22" s="28"/>
      <c r="BZZ22" s="28"/>
      <c r="CAA22" s="28"/>
      <c r="CAB22" s="28"/>
      <c r="CAC22" s="28"/>
      <c r="CAD22" s="28"/>
      <c r="CAE22" s="28"/>
      <c r="CAF22" s="28"/>
      <c r="CAG22" s="28"/>
      <c r="CAH22" s="28"/>
      <c r="CAI22" s="28"/>
      <c r="CAJ22" s="28"/>
      <c r="CAK22" s="28"/>
      <c r="CAL22" s="28"/>
      <c r="CAM22" s="28"/>
      <c r="CAN22" s="28"/>
      <c r="CAO22" s="28"/>
      <c r="CAP22" s="28"/>
      <c r="CAQ22" s="28"/>
      <c r="CAR22" s="28"/>
      <c r="CAS22" s="28"/>
      <c r="CAT22" s="28"/>
      <c r="CAU22" s="28"/>
      <c r="CAV22" s="28"/>
      <c r="CAW22" s="28"/>
      <c r="CAX22" s="28"/>
      <c r="CAY22" s="28"/>
      <c r="CAZ22" s="28"/>
      <c r="CBA22" s="28"/>
      <c r="CBB22" s="28"/>
      <c r="CBC22" s="28"/>
      <c r="CBD22" s="28"/>
      <c r="CBE22" s="28"/>
      <c r="CBF22" s="28"/>
      <c r="CBG22" s="28"/>
      <c r="CBH22" s="28"/>
      <c r="CBI22" s="28"/>
      <c r="CBJ22" s="28"/>
      <c r="CBK22" s="28"/>
      <c r="CBL22" s="28"/>
      <c r="CBM22" s="28"/>
      <c r="CBN22" s="28"/>
      <c r="CBO22" s="28"/>
      <c r="CBP22" s="28"/>
      <c r="CBQ22" s="28"/>
      <c r="CBR22" s="28"/>
      <c r="CBS22" s="28"/>
      <c r="CBT22" s="28"/>
      <c r="CBU22" s="28"/>
      <c r="CBV22" s="28"/>
      <c r="CBW22" s="28"/>
      <c r="CBX22" s="28"/>
      <c r="CBY22" s="28"/>
      <c r="CBZ22" s="28"/>
      <c r="CCA22" s="28"/>
      <c r="CCB22" s="28"/>
      <c r="CCC22" s="28"/>
      <c r="CCD22" s="28"/>
      <c r="CCE22" s="28"/>
      <c r="CCF22" s="28"/>
      <c r="CCG22" s="28"/>
      <c r="CCH22" s="28"/>
      <c r="CCI22" s="28"/>
      <c r="CCJ22" s="28"/>
      <c r="CCK22" s="28"/>
      <c r="CCL22" s="28"/>
      <c r="CCM22" s="28"/>
      <c r="CCN22" s="28"/>
      <c r="CCO22" s="28"/>
      <c r="CCP22" s="28"/>
      <c r="CCQ22" s="28"/>
      <c r="CCR22" s="28"/>
      <c r="CCS22" s="28"/>
      <c r="CCT22" s="28"/>
      <c r="CCU22" s="28"/>
      <c r="CCV22" s="28"/>
      <c r="CCW22" s="28"/>
      <c r="CCX22" s="28"/>
      <c r="CCY22" s="28"/>
      <c r="CCZ22" s="28"/>
      <c r="CDA22" s="28"/>
      <c r="CDB22" s="28"/>
      <c r="CDC22" s="28"/>
      <c r="CDD22" s="28"/>
      <c r="CDE22" s="28"/>
      <c r="CDF22" s="28"/>
      <c r="CDG22" s="28"/>
      <c r="CDH22" s="28"/>
      <c r="CDI22" s="28"/>
      <c r="CDJ22" s="28"/>
      <c r="CDK22" s="28"/>
      <c r="CDL22" s="28"/>
      <c r="CDM22" s="28"/>
      <c r="CDN22" s="28"/>
      <c r="CDO22" s="28"/>
      <c r="CDP22" s="28"/>
      <c r="CDQ22" s="28"/>
      <c r="CDR22" s="28"/>
      <c r="CDS22" s="28"/>
      <c r="CDT22" s="28"/>
      <c r="CDU22" s="28"/>
      <c r="CDV22" s="28"/>
      <c r="CDW22" s="28"/>
      <c r="CDX22" s="28"/>
      <c r="CDY22" s="28"/>
      <c r="CDZ22" s="28"/>
      <c r="CEA22" s="28"/>
      <c r="CEB22" s="28"/>
      <c r="CEC22" s="28"/>
      <c r="CED22" s="28"/>
      <c r="CEE22" s="28"/>
      <c r="CEF22" s="28"/>
      <c r="CEG22" s="28"/>
      <c r="CEH22" s="28"/>
      <c r="CEI22" s="28"/>
      <c r="CEJ22" s="28"/>
      <c r="CEK22" s="28"/>
      <c r="CEL22" s="28"/>
      <c r="CEM22" s="28"/>
      <c r="CEN22" s="28"/>
      <c r="CEO22" s="28"/>
      <c r="CEP22" s="28"/>
      <c r="CEQ22" s="28"/>
      <c r="CER22" s="28"/>
      <c r="CES22" s="28"/>
      <c r="CET22" s="28"/>
      <c r="CEU22" s="28"/>
      <c r="CEV22" s="28"/>
      <c r="CEW22" s="28"/>
      <c r="CEX22" s="28"/>
      <c r="CEY22" s="28"/>
      <c r="CEZ22" s="28"/>
      <c r="CFA22" s="28"/>
      <c r="CFB22" s="28"/>
      <c r="CFC22" s="28"/>
      <c r="CFD22" s="28"/>
      <c r="CFE22" s="28"/>
      <c r="CFF22" s="28"/>
      <c r="CFG22" s="28"/>
      <c r="CFH22" s="28"/>
      <c r="CFI22" s="28"/>
      <c r="CFJ22" s="28"/>
      <c r="CFK22" s="28"/>
      <c r="CFL22" s="28"/>
      <c r="CFM22" s="28"/>
      <c r="CFN22" s="28"/>
      <c r="CFO22" s="28"/>
      <c r="CFP22" s="28"/>
      <c r="CFQ22" s="28"/>
      <c r="CFR22" s="28"/>
      <c r="CFS22" s="28"/>
      <c r="CFT22" s="28"/>
      <c r="CFU22" s="28"/>
      <c r="CFV22" s="28"/>
      <c r="CFW22" s="28"/>
      <c r="CFX22" s="28"/>
      <c r="CFY22" s="28"/>
      <c r="CFZ22" s="28"/>
      <c r="CGA22" s="28"/>
      <c r="CGB22" s="28"/>
      <c r="CGC22" s="28"/>
      <c r="CGD22" s="28"/>
      <c r="CGE22" s="28"/>
      <c r="CGF22" s="28"/>
      <c r="CGG22" s="28"/>
      <c r="CGH22" s="28"/>
      <c r="CGI22" s="28"/>
      <c r="CGJ22" s="28"/>
      <c r="CGK22" s="28"/>
      <c r="CGL22" s="28"/>
      <c r="CGM22" s="28"/>
      <c r="CGN22" s="28"/>
      <c r="CGO22" s="28"/>
      <c r="CGP22" s="28"/>
      <c r="CGQ22" s="28"/>
      <c r="CGR22" s="28"/>
      <c r="CGS22" s="28"/>
      <c r="CGT22" s="28"/>
      <c r="CGU22" s="28"/>
      <c r="CGV22" s="28"/>
      <c r="CGW22" s="28"/>
      <c r="CGX22" s="28"/>
      <c r="CGY22" s="28"/>
      <c r="CGZ22" s="28"/>
      <c r="CHA22" s="28"/>
      <c r="CHB22" s="28"/>
      <c r="CHC22" s="28"/>
      <c r="CHD22" s="28"/>
      <c r="CHE22" s="28"/>
      <c r="CHF22" s="28"/>
      <c r="CHG22" s="28"/>
      <c r="CHH22" s="28"/>
      <c r="CHI22" s="28"/>
      <c r="CHJ22" s="28"/>
      <c r="CHK22" s="28"/>
      <c r="CHL22" s="28"/>
      <c r="CHM22" s="28"/>
      <c r="CHN22" s="28"/>
      <c r="CHO22" s="28"/>
      <c r="CHP22" s="28"/>
      <c r="CHQ22" s="28"/>
      <c r="CHR22" s="28"/>
      <c r="CHS22" s="28"/>
      <c r="CHT22" s="28"/>
      <c r="CHU22" s="28"/>
      <c r="CHV22" s="28"/>
      <c r="CHW22" s="28"/>
      <c r="CHX22" s="28"/>
      <c r="CHY22" s="28"/>
      <c r="CHZ22" s="28"/>
      <c r="CIA22" s="28"/>
      <c r="CIB22" s="28"/>
      <c r="CIC22" s="28"/>
      <c r="CID22" s="28"/>
      <c r="CIE22" s="28"/>
      <c r="CIF22" s="28"/>
      <c r="CIG22" s="28"/>
      <c r="CIH22" s="28"/>
      <c r="CII22" s="28"/>
      <c r="CIJ22" s="28"/>
      <c r="CIK22" s="28"/>
      <c r="CIL22" s="28"/>
      <c r="CIM22" s="28"/>
      <c r="CIN22" s="28"/>
      <c r="CIO22" s="28"/>
      <c r="CIP22" s="28"/>
      <c r="CIQ22" s="28"/>
      <c r="CIR22" s="28"/>
      <c r="CIS22" s="28"/>
      <c r="CIT22" s="28"/>
      <c r="CIU22" s="28"/>
      <c r="CIV22" s="28"/>
      <c r="CIW22" s="28"/>
      <c r="CIX22" s="28"/>
      <c r="CIY22" s="28"/>
      <c r="CIZ22" s="28"/>
      <c r="CJA22" s="28"/>
      <c r="CJB22" s="28"/>
      <c r="CJC22" s="28"/>
      <c r="CJD22" s="28"/>
      <c r="CJE22" s="28"/>
      <c r="CJF22" s="28"/>
      <c r="CJG22" s="28"/>
      <c r="CJH22" s="28"/>
      <c r="CJI22" s="28"/>
      <c r="CJJ22" s="28"/>
      <c r="CJK22" s="28"/>
      <c r="CJL22" s="28"/>
      <c r="CJM22" s="28"/>
      <c r="CJN22" s="28"/>
      <c r="CJO22" s="28"/>
      <c r="CJP22" s="28"/>
      <c r="CJQ22" s="28"/>
      <c r="CJR22" s="28"/>
      <c r="CJS22" s="28"/>
      <c r="CJT22" s="28"/>
      <c r="CJU22" s="28"/>
      <c r="CJV22" s="28"/>
      <c r="CJW22" s="28"/>
      <c r="CJX22" s="28"/>
      <c r="CJY22" s="28"/>
      <c r="CJZ22" s="28"/>
      <c r="CKA22" s="28"/>
      <c r="CKB22" s="28"/>
      <c r="CKC22" s="28"/>
      <c r="CKD22" s="28"/>
      <c r="CKE22" s="28"/>
      <c r="CKF22" s="28"/>
      <c r="CKG22" s="28"/>
      <c r="CKH22" s="28"/>
      <c r="CKI22" s="28"/>
      <c r="CKJ22" s="28"/>
      <c r="CKK22" s="28"/>
      <c r="CKL22" s="28"/>
      <c r="CKM22" s="28"/>
      <c r="CKN22" s="28"/>
      <c r="CKO22" s="28"/>
      <c r="CKP22" s="28"/>
      <c r="CKQ22" s="28"/>
      <c r="CKR22" s="28"/>
      <c r="CKS22" s="28"/>
      <c r="CKT22" s="28"/>
      <c r="CKU22" s="28"/>
      <c r="CKV22" s="28"/>
      <c r="CKW22" s="28"/>
      <c r="CKX22" s="28"/>
      <c r="CKY22" s="28"/>
      <c r="CKZ22" s="28"/>
      <c r="CLA22" s="28"/>
      <c r="CLB22" s="28"/>
      <c r="CLC22" s="28"/>
      <c r="CLD22" s="28"/>
      <c r="CLE22" s="28"/>
      <c r="CLF22" s="28"/>
      <c r="CLG22" s="28"/>
      <c r="CLH22" s="28"/>
      <c r="CLI22" s="28"/>
      <c r="CLJ22" s="28"/>
      <c r="CLK22" s="28"/>
      <c r="CLL22" s="28"/>
      <c r="CLM22" s="28"/>
      <c r="CLN22" s="28"/>
      <c r="CLO22" s="28"/>
      <c r="CLP22" s="28"/>
      <c r="CLQ22" s="28"/>
      <c r="CLR22" s="28"/>
      <c r="CLS22" s="28"/>
      <c r="CLT22" s="28"/>
      <c r="CLU22" s="28"/>
      <c r="CLV22" s="28"/>
      <c r="CLW22" s="28"/>
      <c r="CLX22" s="28"/>
      <c r="CLY22" s="28"/>
      <c r="CLZ22" s="28"/>
      <c r="CMA22" s="28"/>
      <c r="CMB22" s="28"/>
      <c r="CMC22" s="28"/>
      <c r="CMD22" s="28"/>
      <c r="CME22" s="28"/>
      <c r="CMF22" s="28"/>
      <c r="CMG22" s="28"/>
      <c r="CMH22" s="28"/>
      <c r="CMI22" s="28"/>
      <c r="CMJ22" s="28"/>
      <c r="CMK22" s="28"/>
      <c r="CML22" s="28"/>
      <c r="CMM22" s="28"/>
      <c r="CMN22" s="28"/>
      <c r="CMO22" s="28"/>
      <c r="CMP22" s="28"/>
      <c r="CMQ22" s="28"/>
      <c r="CMR22" s="28"/>
      <c r="CMS22" s="28"/>
      <c r="CMT22" s="28"/>
      <c r="CMU22" s="28"/>
      <c r="CMV22" s="28"/>
      <c r="CMW22" s="28"/>
      <c r="CMX22" s="28"/>
      <c r="CMY22" s="28"/>
      <c r="CMZ22" s="28"/>
      <c r="CNA22" s="28"/>
      <c r="CNB22" s="28"/>
      <c r="CNC22" s="28"/>
      <c r="CND22" s="28"/>
      <c r="CNE22" s="28"/>
      <c r="CNF22" s="28"/>
      <c r="CNG22" s="28"/>
      <c r="CNH22" s="28"/>
      <c r="CNI22" s="28"/>
      <c r="CNJ22" s="28"/>
      <c r="CNK22" s="28"/>
      <c r="CNL22" s="28"/>
      <c r="CNM22" s="28"/>
      <c r="CNN22" s="28"/>
      <c r="CNO22" s="28"/>
      <c r="CNP22" s="28"/>
      <c r="CNQ22" s="28"/>
      <c r="CNR22" s="28"/>
      <c r="CNS22" s="28"/>
      <c r="CNT22" s="28"/>
      <c r="CNU22" s="28"/>
      <c r="CNV22" s="28"/>
      <c r="CNW22" s="28"/>
      <c r="CNX22" s="28"/>
      <c r="CNY22" s="28"/>
      <c r="CNZ22" s="28"/>
      <c r="COA22" s="28"/>
      <c r="COB22" s="28"/>
      <c r="COC22" s="28"/>
      <c r="COD22" s="28"/>
      <c r="COE22" s="28"/>
      <c r="COF22" s="28"/>
      <c r="COG22" s="28"/>
      <c r="COH22" s="28"/>
      <c r="COI22" s="28"/>
      <c r="COJ22" s="28"/>
      <c r="COK22" s="28"/>
      <c r="COL22" s="28"/>
      <c r="COM22" s="28"/>
      <c r="CON22" s="28"/>
      <c r="COO22" s="28"/>
      <c r="COP22" s="28"/>
      <c r="COQ22" s="28"/>
      <c r="COR22" s="28"/>
      <c r="COS22" s="28"/>
      <c r="COT22" s="28"/>
      <c r="COU22" s="28"/>
      <c r="COV22" s="28"/>
      <c r="COW22" s="28"/>
      <c r="COX22" s="28"/>
      <c r="COY22" s="28"/>
      <c r="COZ22" s="28"/>
      <c r="CPA22" s="28"/>
      <c r="CPB22" s="28"/>
      <c r="CPC22" s="28"/>
      <c r="CPD22" s="28"/>
      <c r="CPE22" s="28"/>
      <c r="CPF22" s="28"/>
      <c r="CPG22" s="28"/>
      <c r="CPH22" s="28"/>
      <c r="CPI22" s="28"/>
      <c r="CPJ22" s="28"/>
      <c r="CPK22" s="28"/>
      <c r="CPL22" s="28"/>
      <c r="CPM22" s="28"/>
      <c r="CPN22" s="28"/>
      <c r="CPO22" s="28"/>
      <c r="CPP22" s="28"/>
      <c r="CPQ22" s="28"/>
      <c r="CPR22" s="28"/>
      <c r="CPS22" s="28"/>
      <c r="CPT22" s="28"/>
      <c r="CPU22" s="28"/>
      <c r="CPV22" s="28"/>
      <c r="CPW22" s="28"/>
      <c r="CPX22" s="28"/>
      <c r="CPY22" s="28"/>
      <c r="CPZ22" s="28"/>
      <c r="CQA22" s="28"/>
      <c r="CQB22" s="28"/>
      <c r="CQC22" s="28"/>
      <c r="CQD22" s="28"/>
      <c r="CQE22" s="28"/>
      <c r="CQF22" s="28"/>
      <c r="CQG22" s="28"/>
      <c r="CQH22" s="28"/>
      <c r="CQI22" s="28"/>
      <c r="CQJ22" s="28"/>
      <c r="CQK22" s="28"/>
      <c r="CQL22" s="28"/>
      <c r="CQM22" s="28"/>
      <c r="CQN22" s="28"/>
      <c r="CQO22" s="28"/>
      <c r="CQP22" s="28"/>
      <c r="CQQ22" s="28"/>
      <c r="CQR22" s="28"/>
      <c r="CQS22" s="28"/>
      <c r="CQT22" s="28"/>
      <c r="CQU22" s="28"/>
      <c r="CQV22" s="28"/>
      <c r="CQW22" s="28"/>
      <c r="CQX22" s="28"/>
      <c r="CQY22" s="28"/>
      <c r="CQZ22" s="28"/>
      <c r="CRA22" s="28"/>
      <c r="CRB22" s="28"/>
      <c r="CRC22" s="28"/>
      <c r="CRD22" s="28"/>
      <c r="CRE22" s="28"/>
      <c r="CRF22" s="28"/>
      <c r="CRG22" s="28"/>
      <c r="CRH22" s="28"/>
      <c r="CRI22" s="28"/>
      <c r="CRJ22" s="28"/>
      <c r="CRK22" s="28"/>
      <c r="CRL22" s="28"/>
      <c r="CRM22" s="28"/>
      <c r="CRN22" s="28"/>
      <c r="CRO22" s="28"/>
      <c r="CRP22" s="28"/>
      <c r="CRQ22" s="28"/>
      <c r="CRR22" s="28"/>
      <c r="CRS22" s="28"/>
      <c r="CRT22" s="28"/>
      <c r="CRU22" s="28"/>
      <c r="CRV22" s="28"/>
      <c r="CRW22" s="28"/>
      <c r="CRX22" s="28"/>
      <c r="CRY22" s="28"/>
      <c r="CRZ22" s="28"/>
      <c r="CSA22" s="28"/>
      <c r="CSB22" s="28"/>
      <c r="CSC22" s="28"/>
      <c r="CSD22" s="28"/>
      <c r="CSE22" s="28"/>
      <c r="CSF22" s="28"/>
      <c r="CSG22" s="28"/>
      <c r="CSH22" s="28"/>
      <c r="CSI22" s="28"/>
      <c r="CSJ22" s="28"/>
      <c r="CSK22" s="28"/>
      <c r="CSL22" s="28"/>
      <c r="CSM22" s="28"/>
      <c r="CSN22" s="28"/>
      <c r="CSO22" s="28"/>
      <c r="CSP22" s="28"/>
      <c r="CSQ22" s="28"/>
      <c r="CSR22" s="28"/>
      <c r="CSS22" s="28"/>
      <c r="CST22" s="28"/>
      <c r="CSU22" s="28"/>
      <c r="CSV22" s="28"/>
      <c r="CSW22" s="28"/>
      <c r="CSX22" s="28"/>
      <c r="CSY22" s="28"/>
      <c r="CSZ22" s="28"/>
      <c r="CTA22" s="28"/>
      <c r="CTB22" s="28"/>
      <c r="CTC22" s="28"/>
      <c r="CTD22" s="28"/>
      <c r="CTE22" s="28"/>
      <c r="CTF22" s="28"/>
      <c r="CTG22" s="28"/>
      <c r="CTH22" s="28"/>
      <c r="CTI22" s="28"/>
      <c r="CTJ22" s="28"/>
      <c r="CTK22" s="28"/>
      <c r="CTL22" s="28"/>
      <c r="CTM22" s="28"/>
      <c r="CTN22" s="28"/>
      <c r="CTO22" s="28"/>
      <c r="CTP22" s="28"/>
      <c r="CTQ22" s="28"/>
      <c r="CTR22" s="28"/>
      <c r="CTS22" s="28"/>
      <c r="CTT22" s="28"/>
      <c r="CTU22" s="28"/>
      <c r="CTV22" s="28"/>
      <c r="CTW22" s="28"/>
      <c r="CTX22" s="28"/>
      <c r="CTY22" s="28"/>
      <c r="CTZ22" s="28"/>
      <c r="CUA22" s="28"/>
      <c r="CUB22" s="28"/>
      <c r="CUC22" s="28"/>
      <c r="CUD22" s="28"/>
      <c r="CUE22" s="28"/>
      <c r="CUF22" s="28"/>
      <c r="CUG22" s="28"/>
      <c r="CUH22" s="28"/>
      <c r="CUI22" s="28"/>
      <c r="CUJ22" s="28"/>
      <c r="CUK22" s="28"/>
      <c r="CUL22" s="28"/>
      <c r="CUM22" s="28"/>
      <c r="CUN22" s="28"/>
      <c r="CUO22" s="28"/>
      <c r="CUP22" s="28"/>
      <c r="CUQ22" s="28"/>
      <c r="CUR22" s="28"/>
      <c r="CUS22" s="28"/>
      <c r="CUT22" s="28"/>
      <c r="CUU22" s="28"/>
      <c r="CUV22" s="28"/>
      <c r="CUW22" s="28"/>
      <c r="CUX22" s="28"/>
      <c r="CUY22" s="28"/>
      <c r="CUZ22" s="28"/>
      <c r="CVA22" s="28"/>
      <c r="CVB22" s="28"/>
      <c r="CVC22" s="28"/>
      <c r="CVD22" s="28"/>
      <c r="CVE22" s="28"/>
      <c r="CVF22" s="28"/>
      <c r="CVG22" s="28"/>
      <c r="CVH22" s="28"/>
      <c r="CVI22" s="28"/>
      <c r="CVJ22" s="28"/>
      <c r="CVK22" s="28"/>
      <c r="CVL22" s="28"/>
      <c r="CVM22" s="28"/>
      <c r="CVN22" s="28"/>
      <c r="CVO22" s="28"/>
      <c r="CVP22" s="28"/>
      <c r="CVQ22" s="28"/>
      <c r="CVR22" s="28"/>
      <c r="CVS22" s="28"/>
      <c r="CVT22" s="28"/>
      <c r="CVU22" s="28"/>
      <c r="CVV22" s="28"/>
      <c r="CVW22" s="28"/>
      <c r="CVX22" s="28"/>
      <c r="CVY22" s="28"/>
      <c r="CVZ22" s="28"/>
      <c r="CWA22" s="28"/>
      <c r="CWB22" s="28"/>
      <c r="CWC22" s="28"/>
      <c r="CWD22" s="28"/>
      <c r="CWE22" s="28"/>
      <c r="CWF22" s="28"/>
      <c r="CWG22" s="28"/>
      <c r="CWH22" s="28"/>
      <c r="CWI22" s="28"/>
      <c r="CWJ22" s="28"/>
      <c r="CWK22" s="28"/>
      <c r="CWL22" s="28"/>
      <c r="CWM22" s="28"/>
      <c r="CWN22" s="28"/>
      <c r="CWO22" s="28"/>
      <c r="CWP22" s="28"/>
      <c r="CWQ22" s="28"/>
      <c r="CWR22" s="28"/>
      <c r="CWS22" s="28"/>
      <c r="CWT22" s="28"/>
      <c r="CWU22" s="28"/>
      <c r="CWV22" s="28"/>
      <c r="CWW22" s="28"/>
      <c r="CWX22" s="28"/>
      <c r="CWY22" s="28"/>
      <c r="CWZ22" s="28"/>
      <c r="CXA22" s="28"/>
      <c r="CXB22" s="28"/>
      <c r="CXC22" s="28"/>
      <c r="CXD22" s="28"/>
      <c r="CXE22" s="28"/>
      <c r="CXF22" s="28"/>
      <c r="CXG22" s="28"/>
      <c r="CXH22" s="28"/>
      <c r="CXI22" s="28"/>
      <c r="CXJ22" s="28"/>
      <c r="CXK22" s="28"/>
      <c r="CXL22" s="28"/>
      <c r="CXM22" s="28"/>
      <c r="CXN22" s="28"/>
      <c r="CXO22" s="28"/>
      <c r="CXP22" s="28"/>
      <c r="CXQ22" s="28"/>
      <c r="CXR22" s="28"/>
      <c r="CXS22" s="28"/>
      <c r="CXT22" s="28"/>
      <c r="CXU22" s="28"/>
      <c r="CXV22" s="28"/>
      <c r="CXW22" s="28"/>
      <c r="CXX22" s="28"/>
      <c r="CXY22" s="28"/>
      <c r="CXZ22" s="28"/>
      <c r="CYA22" s="28"/>
      <c r="CYB22" s="28"/>
      <c r="CYC22" s="28"/>
      <c r="CYD22" s="28"/>
      <c r="CYE22" s="28"/>
      <c r="CYF22" s="28"/>
      <c r="CYG22" s="28"/>
      <c r="CYH22" s="28"/>
      <c r="CYI22" s="28"/>
      <c r="CYJ22" s="28"/>
      <c r="CYK22" s="28"/>
      <c r="CYL22" s="28"/>
      <c r="CYM22" s="28"/>
      <c r="CYN22" s="28"/>
      <c r="CYO22" s="28"/>
      <c r="CYP22" s="28"/>
      <c r="CYQ22" s="28"/>
      <c r="CYR22" s="28"/>
      <c r="CYS22" s="28"/>
      <c r="CYT22" s="28"/>
      <c r="CYU22" s="28"/>
      <c r="CYV22" s="28"/>
      <c r="CYW22" s="28"/>
      <c r="CYX22" s="28"/>
      <c r="CYY22" s="28"/>
      <c r="CYZ22" s="28"/>
      <c r="CZA22" s="28"/>
      <c r="CZB22" s="28"/>
      <c r="CZC22" s="28"/>
      <c r="CZD22" s="28"/>
      <c r="CZE22" s="28"/>
      <c r="CZF22" s="28"/>
      <c r="CZG22" s="28"/>
      <c r="CZH22" s="28"/>
      <c r="CZI22" s="28"/>
      <c r="CZJ22" s="28"/>
      <c r="CZK22" s="28"/>
      <c r="CZL22" s="28"/>
      <c r="CZM22" s="28"/>
      <c r="CZN22" s="28"/>
      <c r="CZO22" s="28"/>
      <c r="CZP22" s="28"/>
      <c r="CZQ22" s="28"/>
      <c r="CZR22" s="28"/>
      <c r="CZS22" s="28"/>
      <c r="CZT22" s="28"/>
      <c r="CZU22" s="28"/>
      <c r="CZV22" s="28"/>
      <c r="CZW22" s="28"/>
      <c r="CZX22" s="28"/>
      <c r="CZY22" s="28"/>
      <c r="CZZ22" s="28"/>
      <c r="DAA22" s="28"/>
      <c r="DAB22" s="28"/>
      <c r="DAC22" s="28"/>
      <c r="DAD22" s="28"/>
      <c r="DAE22" s="28"/>
      <c r="DAF22" s="28"/>
      <c r="DAG22" s="28"/>
      <c r="DAH22" s="28"/>
      <c r="DAI22" s="28"/>
      <c r="DAJ22" s="28"/>
      <c r="DAK22" s="28"/>
      <c r="DAL22" s="28"/>
      <c r="DAM22" s="28"/>
      <c r="DAN22" s="28"/>
      <c r="DAO22" s="28"/>
      <c r="DAP22" s="28"/>
      <c r="DAQ22" s="28"/>
      <c r="DAR22" s="28"/>
      <c r="DAS22" s="28"/>
      <c r="DAT22" s="28"/>
      <c r="DAU22" s="28"/>
      <c r="DAV22" s="28"/>
      <c r="DAW22" s="28"/>
      <c r="DAX22" s="28"/>
      <c r="DAY22" s="28"/>
      <c r="DAZ22" s="28"/>
      <c r="DBA22" s="28"/>
      <c r="DBB22" s="28"/>
      <c r="DBC22" s="28"/>
      <c r="DBD22" s="28"/>
      <c r="DBE22" s="28"/>
      <c r="DBF22" s="28"/>
      <c r="DBG22" s="28"/>
      <c r="DBH22" s="28"/>
      <c r="DBI22" s="28"/>
      <c r="DBJ22" s="28"/>
      <c r="DBK22" s="28"/>
      <c r="DBL22" s="28"/>
      <c r="DBM22" s="28"/>
      <c r="DBN22" s="28"/>
      <c r="DBO22" s="28"/>
      <c r="DBP22" s="28"/>
      <c r="DBQ22" s="28"/>
      <c r="DBR22" s="28"/>
      <c r="DBS22" s="28"/>
      <c r="DBT22" s="28"/>
      <c r="DBU22" s="28"/>
      <c r="DBV22" s="28"/>
      <c r="DBW22" s="28"/>
      <c r="DBX22" s="28"/>
      <c r="DBY22" s="28"/>
      <c r="DBZ22" s="28"/>
      <c r="DCA22" s="28"/>
      <c r="DCB22" s="28"/>
      <c r="DCC22" s="28"/>
      <c r="DCD22" s="28"/>
      <c r="DCE22" s="28"/>
      <c r="DCF22" s="28"/>
      <c r="DCG22" s="28"/>
      <c r="DCH22" s="28"/>
      <c r="DCI22" s="28"/>
      <c r="DCJ22" s="28"/>
      <c r="DCK22" s="28"/>
      <c r="DCL22" s="28"/>
      <c r="DCM22" s="28"/>
      <c r="DCN22" s="28"/>
      <c r="DCO22" s="28"/>
      <c r="DCP22" s="28"/>
      <c r="DCQ22" s="28"/>
      <c r="DCR22" s="28"/>
      <c r="DCS22" s="28"/>
      <c r="DCT22" s="28"/>
      <c r="DCU22" s="28"/>
      <c r="DCV22" s="28"/>
      <c r="DCW22" s="28"/>
      <c r="DCX22" s="28"/>
      <c r="DCY22" s="28"/>
      <c r="DCZ22" s="28"/>
      <c r="DDA22" s="28"/>
      <c r="DDB22" s="28"/>
      <c r="DDC22" s="28"/>
      <c r="DDD22" s="28"/>
      <c r="DDE22" s="28"/>
      <c r="DDF22" s="28"/>
      <c r="DDG22" s="28"/>
      <c r="DDH22" s="28"/>
      <c r="DDI22" s="28"/>
      <c r="DDJ22" s="28"/>
      <c r="DDK22" s="28"/>
      <c r="DDL22" s="28"/>
      <c r="DDM22" s="28"/>
      <c r="DDN22" s="28"/>
      <c r="DDO22" s="28"/>
      <c r="DDP22" s="28"/>
      <c r="DDQ22" s="28"/>
      <c r="DDR22" s="28"/>
      <c r="DDS22" s="28"/>
      <c r="DDT22" s="28"/>
      <c r="DDU22" s="28"/>
      <c r="DDV22" s="28"/>
      <c r="DDW22" s="28"/>
      <c r="DDX22" s="28"/>
      <c r="DDY22" s="28"/>
      <c r="DDZ22" s="28"/>
      <c r="DEA22" s="28"/>
      <c r="DEB22" s="28"/>
      <c r="DEC22" s="28"/>
      <c r="DED22" s="28"/>
      <c r="DEE22" s="28"/>
      <c r="DEF22" s="28"/>
      <c r="DEG22" s="28"/>
      <c r="DEH22" s="28"/>
      <c r="DEI22" s="28"/>
      <c r="DEJ22" s="28"/>
      <c r="DEK22" s="28"/>
      <c r="DEL22" s="28"/>
      <c r="DEM22" s="28"/>
      <c r="DEN22" s="28"/>
      <c r="DEO22" s="28"/>
      <c r="DEP22" s="28"/>
      <c r="DEQ22" s="28"/>
      <c r="DER22" s="28"/>
      <c r="DES22" s="28"/>
      <c r="DET22" s="28"/>
      <c r="DEU22" s="28"/>
      <c r="DEV22" s="28"/>
      <c r="DEW22" s="28"/>
      <c r="DEX22" s="28"/>
      <c r="DEY22" s="28"/>
      <c r="DEZ22" s="28"/>
      <c r="DFA22" s="28"/>
      <c r="DFB22" s="28"/>
      <c r="DFC22" s="28"/>
      <c r="DFD22" s="28"/>
      <c r="DFE22" s="28"/>
      <c r="DFF22" s="28"/>
      <c r="DFG22" s="28"/>
      <c r="DFH22" s="28"/>
      <c r="DFI22" s="28"/>
      <c r="DFJ22" s="28"/>
      <c r="DFK22" s="28"/>
      <c r="DFL22" s="28"/>
      <c r="DFM22" s="28"/>
      <c r="DFN22" s="28"/>
      <c r="DFO22" s="28"/>
      <c r="DFP22" s="28"/>
      <c r="DFQ22" s="28"/>
      <c r="DFR22" s="28"/>
      <c r="DFS22" s="28"/>
      <c r="DFT22" s="28"/>
      <c r="DFU22" s="28"/>
      <c r="DFV22" s="28"/>
      <c r="DFW22" s="28"/>
      <c r="DFX22" s="28"/>
      <c r="DFY22" s="28"/>
      <c r="DFZ22" s="28"/>
      <c r="DGA22" s="28"/>
      <c r="DGB22" s="28"/>
      <c r="DGC22" s="28"/>
      <c r="DGD22" s="28"/>
      <c r="DGE22" s="28"/>
      <c r="DGF22" s="28"/>
      <c r="DGG22" s="28"/>
      <c r="DGH22" s="28"/>
      <c r="DGI22" s="28"/>
      <c r="DGJ22" s="28"/>
      <c r="DGK22" s="28"/>
      <c r="DGL22" s="28"/>
      <c r="DGM22" s="28"/>
      <c r="DGN22" s="28"/>
      <c r="DGO22" s="28"/>
      <c r="DGP22" s="28"/>
      <c r="DGQ22" s="28"/>
      <c r="DGR22" s="28"/>
      <c r="DGS22" s="28"/>
      <c r="DGT22" s="28"/>
      <c r="DGU22" s="28"/>
      <c r="DGV22" s="28"/>
      <c r="DGW22" s="28"/>
      <c r="DGX22" s="28"/>
      <c r="DGY22" s="28"/>
      <c r="DGZ22" s="28"/>
      <c r="DHA22" s="28"/>
      <c r="DHB22" s="28"/>
      <c r="DHC22" s="28"/>
      <c r="DHD22" s="28"/>
      <c r="DHE22" s="28"/>
      <c r="DHF22" s="28"/>
      <c r="DHG22" s="28"/>
      <c r="DHH22" s="28"/>
      <c r="DHI22" s="28"/>
      <c r="DHJ22" s="28"/>
      <c r="DHK22" s="28"/>
      <c r="DHL22" s="28"/>
      <c r="DHM22" s="28"/>
      <c r="DHN22" s="28"/>
      <c r="DHO22" s="28"/>
      <c r="DHP22" s="28"/>
      <c r="DHQ22" s="28"/>
      <c r="DHR22" s="28"/>
      <c r="DHS22" s="28"/>
      <c r="DHT22" s="28"/>
      <c r="DHU22" s="28"/>
      <c r="DHV22" s="28"/>
      <c r="DHW22" s="28"/>
      <c r="DHX22" s="28"/>
      <c r="DHY22" s="28"/>
      <c r="DHZ22" s="28"/>
      <c r="DIA22" s="28"/>
      <c r="DIB22" s="28"/>
      <c r="DIC22" s="28"/>
      <c r="DID22" s="28"/>
      <c r="DIE22" s="28"/>
      <c r="DIF22" s="28"/>
      <c r="DIG22" s="28"/>
      <c r="DIH22" s="28"/>
      <c r="DII22" s="28"/>
      <c r="DIJ22" s="28"/>
      <c r="DIK22" s="28"/>
      <c r="DIL22" s="28"/>
      <c r="DIM22" s="28"/>
      <c r="DIN22" s="28"/>
      <c r="DIO22" s="28"/>
      <c r="DIP22" s="28"/>
      <c r="DIQ22" s="28"/>
      <c r="DIR22" s="28"/>
      <c r="DIS22" s="28"/>
      <c r="DIT22" s="28"/>
      <c r="DIU22" s="28"/>
      <c r="DIV22" s="28"/>
      <c r="DIW22" s="28"/>
      <c r="DIX22" s="28"/>
      <c r="DIY22" s="28"/>
      <c r="DIZ22" s="28"/>
      <c r="DJA22" s="28"/>
      <c r="DJB22" s="28"/>
      <c r="DJC22" s="28"/>
      <c r="DJD22" s="28"/>
      <c r="DJE22" s="28"/>
      <c r="DJF22" s="28"/>
      <c r="DJG22" s="28"/>
      <c r="DJH22" s="28"/>
      <c r="DJI22" s="28"/>
      <c r="DJJ22" s="28"/>
      <c r="DJK22" s="28"/>
      <c r="DJL22" s="28"/>
      <c r="DJM22" s="28"/>
      <c r="DJN22" s="28"/>
      <c r="DJO22" s="28"/>
      <c r="DJP22" s="28"/>
      <c r="DJQ22" s="28"/>
      <c r="DJR22" s="28"/>
      <c r="DJS22" s="28"/>
      <c r="DJT22" s="28"/>
      <c r="DJU22" s="28"/>
      <c r="DJV22" s="28"/>
      <c r="DJW22" s="28"/>
      <c r="DJX22" s="28"/>
      <c r="DJY22" s="28"/>
      <c r="DJZ22" s="28"/>
      <c r="DKA22" s="28"/>
      <c r="DKB22" s="28"/>
      <c r="DKC22" s="28"/>
      <c r="DKD22" s="28"/>
      <c r="DKE22" s="28"/>
      <c r="DKF22" s="28"/>
      <c r="DKG22" s="28"/>
      <c r="DKH22" s="28"/>
      <c r="DKI22" s="28"/>
      <c r="DKJ22" s="28"/>
      <c r="DKK22" s="28"/>
      <c r="DKL22" s="28"/>
      <c r="DKM22" s="28"/>
      <c r="DKN22" s="28"/>
      <c r="DKO22" s="28"/>
      <c r="DKP22" s="28"/>
      <c r="DKQ22" s="28"/>
      <c r="DKR22" s="28"/>
      <c r="DKS22" s="28"/>
      <c r="DKT22" s="28"/>
      <c r="DKU22" s="28"/>
      <c r="DKV22" s="28"/>
      <c r="DKW22" s="28"/>
      <c r="DKX22" s="28"/>
      <c r="DKY22" s="28"/>
      <c r="DKZ22" s="28"/>
      <c r="DLA22" s="28"/>
      <c r="DLB22" s="28"/>
      <c r="DLC22" s="28"/>
      <c r="DLD22" s="28"/>
      <c r="DLE22" s="28"/>
      <c r="DLF22" s="28"/>
      <c r="DLG22" s="28"/>
      <c r="DLH22" s="28"/>
      <c r="DLI22" s="28"/>
      <c r="DLJ22" s="28"/>
      <c r="DLK22" s="28"/>
      <c r="DLL22" s="28"/>
      <c r="DLM22" s="28"/>
      <c r="DLN22" s="28"/>
      <c r="DLO22" s="28"/>
      <c r="DLP22" s="28"/>
      <c r="DLQ22" s="28"/>
      <c r="DLR22" s="28"/>
      <c r="DLS22" s="28"/>
      <c r="DLT22" s="28"/>
      <c r="DLU22" s="28"/>
      <c r="DLV22" s="28"/>
      <c r="DLW22" s="28"/>
      <c r="DLX22" s="28"/>
      <c r="DLY22" s="28"/>
      <c r="DLZ22" s="28"/>
      <c r="DMA22" s="28"/>
      <c r="DMB22" s="28"/>
      <c r="DMC22" s="28"/>
      <c r="DMD22" s="28"/>
      <c r="DME22" s="28"/>
      <c r="DMF22" s="28"/>
      <c r="DMG22" s="28"/>
      <c r="DMH22" s="28"/>
      <c r="DMI22" s="28"/>
      <c r="DMJ22" s="28"/>
      <c r="DMK22" s="28"/>
      <c r="DML22" s="28"/>
      <c r="DMM22" s="28"/>
      <c r="DMN22" s="28"/>
      <c r="DMO22" s="28"/>
      <c r="DMP22" s="28"/>
      <c r="DMQ22" s="28"/>
      <c r="DMR22" s="28"/>
      <c r="DMS22" s="28"/>
      <c r="DMT22" s="28"/>
      <c r="DMU22" s="28"/>
      <c r="DMV22" s="28"/>
      <c r="DMW22" s="28"/>
      <c r="DMX22" s="28"/>
      <c r="DMY22" s="28"/>
      <c r="DMZ22" s="28"/>
      <c r="DNA22" s="28"/>
      <c r="DNB22" s="28"/>
      <c r="DNC22" s="28"/>
      <c r="DND22" s="28"/>
      <c r="DNE22" s="28"/>
      <c r="DNF22" s="28"/>
      <c r="DNG22" s="28"/>
      <c r="DNH22" s="28"/>
      <c r="DNI22" s="28"/>
      <c r="DNJ22" s="28"/>
      <c r="DNK22" s="28"/>
      <c r="DNL22" s="28"/>
      <c r="DNM22" s="28"/>
      <c r="DNN22" s="28"/>
      <c r="DNO22" s="28"/>
      <c r="DNP22" s="28"/>
      <c r="DNQ22" s="28"/>
      <c r="DNR22" s="28"/>
      <c r="DNS22" s="28"/>
      <c r="DNT22" s="28"/>
      <c r="DNU22" s="28"/>
      <c r="DNV22" s="28"/>
      <c r="DNW22" s="28"/>
      <c r="DNX22" s="28"/>
      <c r="DNY22" s="28"/>
      <c r="DNZ22" s="28"/>
      <c r="DOA22" s="28"/>
      <c r="DOB22" s="28"/>
      <c r="DOC22" s="28"/>
      <c r="DOD22" s="28"/>
      <c r="DOE22" s="28"/>
      <c r="DOF22" s="28"/>
      <c r="DOG22" s="28"/>
      <c r="DOH22" s="28"/>
      <c r="DOI22" s="28"/>
      <c r="DOJ22" s="28"/>
      <c r="DOK22" s="28"/>
      <c r="DOL22" s="28"/>
      <c r="DOM22" s="28"/>
      <c r="DON22" s="28"/>
      <c r="DOO22" s="28"/>
      <c r="DOP22" s="28"/>
      <c r="DOQ22" s="28"/>
      <c r="DOR22" s="28"/>
      <c r="DOS22" s="28"/>
      <c r="DOT22" s="28"/>
      <c r="DOU22" s="28"/>
      <c r="DOV22" s="28"/>
      <c r="DOW22" s="28"/>
      <c r="DOX22" s="28"/>
      <c r="DOY22" s="28"/>
      <c r="DOZ22" s="28"/>
      <c r="DPA22" s="28"/>
      <c r="DPB22" s="28"/>
      <c r="DPC22" s="28"/>
      <c r="DPD22" s="28"/>
      <c r="DPE22" s="28"/>
      <c r="DPF22" s="28"/>
      <c r="DPG22" s="28"/>
      <c r="DPH22" s="28"/>
      <c r="DPI22" s="28"/>
      <c r="DPJ22" s="28"/>
      <c r="DPK22" s="28"/>
      <c r="DPL22" s="28"/>
      <c r="DPM22" s="28"/>
      <c r="DPN22" s="28"/>
      <c r="DPO22" s="28"/>
      <c r="DPP22" s="28"/>
      <c r="DPQ22" s="28"/>
      <c r="DPR22" s="28"/>
      <c r="DPS22" s="28"/>
      <c r="DPT22" s="28"/>
      <c r="DPU22" s="28"/>
      <c r="DPV22" s="28"/>
      <c r="DPW22" s="28"/>
      <c r="DPX22" s="28"/>
      <c r="DPY22" s="28"/>
      <c r="DPZ22" s="28"/>
      <c r="DQA22" s="28"/>
      <c r="DQB22" s="28"/>
      <c r="DQC22" s="28"/>
      <c r="DQD22" s="28"/>
      <c r="DQE22" s="28"/>
      <c r="DQF22" s="28"/>
      <c r="DQG22" s="28"/>
      <c r="DQH22" s="28"/>
      <c r="DQI22" s="28"/>
      <c r="DQJ22" s="28"/>
      <c r="DQK22" s="28"/>
      <c r="DQL22" s="28"/>
      <c r="DQM22" s="28"/>
      <c r="DQN22" s="28"/>
      <c r="DQO22" s="28"/>
      <c r="DQP22" s="28"/>
      <c r="DQQ22" s="28"/>
      <c r="DQR22" s="28"/>
      <c r="DQS22" s="28"/>
      <c r="DQT22" s="28"/>
      <c r="DQU22" s="28"/>
      <c r="DQV22" s="28"/>
      <c r="DQW22" s="28"/>
      <c r="DQX22" s="28"/>
      <c r="DQY22" s="28"/>
      <c r="DQZ22" s="28"/>
      <c r="DRA22" s="28"/>
      <c r="DRB22" s="28"/>
      <c r="DRC22" s="28"/>
      <c r="DRD22" s="28"/>
      <c r="DRE22" s="28"/>
      <c r="DRF22" s="28"/>
      <c r="DRG22" s="28"/>
      <c r="DRH22" s="28"/>
      <c r="DRI22" s="28"/>
      <c r="DRJ22" s="28"/>
      <c r="DRK22" s="28"/>
      <c r="DRL22" s="28"/>
      <c r="DRM22" s="28"/>
      <c r="DRN22" s="28"/>
      <c r="DRO22" s="28"/>
      <c r="DRP22" s="28"/>
      <c r="DRQ22" s="28"/>
      <c r="DRR22" s="28"/>
      <c r="DRS22" s="28"/>
      <c r="DRT22" s="28"/>
      <c r="DRU22" s="28"/>
      <c r="DRV22" s="28"/>
      <c r="DRW22" s="28"/>
      <c r="DRX22" s="28"/>
      <c r="DRY22" s="28"/>
      <c r="DRZ22" s="28"/>
      <c r="DSA22" s="28"/>
      <c r="DSB22" s="28"/>
      <c r="DSC22" s="28"/>
      <c r="DSD22" s="28"/>
      <c r="DSE22" s="28"/>
      <c r="DSF22" s="28"/>
      <c r="DSG22" s="28"/>
      <c r="DSH22" s="28"/>
      <c r="DSI22" s="28"/>
      <c r="DSJ22" s="28"/>
      <c r="DSK22" s="28"/>
      <c r="DSL22" s="28"/>
      <c r="DSM22" s="28"/>
      <c r="DSN22" s="28"/>
      <c r="DSO22" s="28"/>
      <c r="DSP22" s="28"/>
      <c r="DSQ22" s="28"/>
      <c r="DSR22" s="28"/>
      <c r="DSS22" s="28"/>
      <c r="DST22" s="28"/>
      <c r="DSU22" s="28"/>
      <c r="DSV22" s="28"/>
      <c r="DSW22" s="28"/>
      <c r="DSX22" s="28"/>
      <c r="DSY22" s="28"/>
      <c r="DSZ22" s="28"/>
      <c r="DTA22" s="28"/>
      <c r="DTB22" s="28"/>
      <c r="DTC22" s="28"/>
      <c r="DTD22" s="28"/>
      <c r="DTE22" s="28"/>
      <c r="DTF22" s="28"/>
      <c r="DTG22" s="28"/>
      <c r="DTH22" s="28"/>
      <c r="DTI22" s="28"/>
      <c r="DTJ22" s="28"/>
      <c r="DTK22" s="28"/>
      <c r="DTL22" s="28"/>
      <c r="DTM22" s="28"/>
      <c r="DTN22" s="28"/>
      <c r="DTO22" s="28"/>
      <c r="DTP22" s="28"/>
      <c r="DTQ22" s="28"/>
      <c r="DTR22" s="28"/>
      <c r="DTS22" s="28"/>
      <c r="DTT22" s="28"/>
      <c r="DTU22" s="28"/>
      <c r="DTV22" s="28"/>
      <c r="DTW22" s="28"/>
      <c r="DTX22" s="28"/>
      <c r="DTY22" s="28"/>
      <c r="DTZ22" s="28"/>
      <c r="DUA22" s="28"/>
      <c r="DUB22" s="28"/>
      <c r="DUC22" s="28"/>
      <c r="DUD22" s="28"/>
      <c r="DUE22" s="28"/>
      <c r="DUF22" s="28"/>
      <c r="DUG22" s="28"/>
      <c r="DUH22" s="28"/>
      <c r="DUI22" s="28"/>
      <c r="DUJ22" s="28"/>
      <c r="DUK22" s="28"/>
      <c r="DUL22" s="28"/>
      <c r="DUM22" s="28"/>
      <c r="DUN22" s="28"/>
      <c r="DUO22" s="28"/>
      <c r="DUP22" s="28"/>
      <c r="DUQ22" s="28"/>
      <c r="DUR22" s="28"/>
      <c r="DUS22" s="28"/>
      <c r="DUT22" s="28"/>
      <c r="DUU22" s="28"/>
      <c r="DUV22" s="28"/>
      <c r="DUW22" s="28"/>
      <c r="DUX22" s="28"/>
      <c r="DUY22" s="28"/>
      <c r="DUZ22" s="28"/>
      <c r="DVA22" s="28"/>
      <c r="DVB22" s="28"/>
      <c r="DVC22" s="28"/>
      <c r="DVD22" s="28"/>
      <c r="DVE22" s="28"/>
      <c r="DVF22" s="28"/>
      <c r="DVG22" s="28"/>
      <c r="DVH22" s="28"/>
      <c r="DVI22" s="28"/>
      <c r="DVJ22" s="28"/>
      <c r="DVK22" s="28"/>
      <c r="DVL22" s="28"/>
      <c r="DVM22" s="28"/>
      <c r="DVN22" s="28"/>
      <c r="DVO22" s="28"/>
      <c r="DVP22" s="28"/>
      <c r="DVQ22" s="28"/>
      <c r="DVR22" s="28"/>
      <c r="DVS22" s="28"/>
      <c r="DVT22" s="28"/>
      <c r="DVU22" s="28"/>
      <c r="DVV22" s="28"/>
      <c r="DVW22" s="28"/>
      <c r="DVX22" s="28"/>
      <c r="DVY22" s="28"/>
      <c r="DVZ22" s="28"/>
      <c r="DWA22" s="28"/>
      <c r="DWB22" s="28"/>
      <c r="DWC22" s="28"/>
      <c r="DWD22" s="28"/>
      <c r="DWE22" s="28"/>
      <c r="DWF22" s="28"/>
      <c r="DWG22" s="28"/>
      <c r="DWH22" s="28"/>
      <c r="DWI22" s="28"/>
      <c r="DWJ22" s="28"/>
      <c r="DWK22" s="28"/>
      <c r="DWL22" s="28"/>
      <c r="DWM22" s="28"/>
      <c r="DWN22" s="28"/>
      <c r="DWO22" s="28"/>
      <c r="DWP22" s="28"/>
      <c r="DWQ22" s="28"/>
      <c r="DWR22" s="28"/>
      <c r="DWS22" s="28"/>
      <c r="DWT22" s="28"/>
      <c r="DWU22" s="28"/>
      <c r="DWV22" s="28"/>
      <c r="DWW22" s="28"/>
      <c r="DWX22" s="28"/>
      <c r="DWY22" s="28"/>
      <c r="DWZ22" s="28"/>
      <c r="DXA22" s="28"/>
      <c r="DXB22" s="28"/>
      <c r="DXC22" s="28"/>
      <c r="DXD22" s="28"/>
      <c r="DXE22" s="28"/>
      <c r="DXF22" s="28"/>
      <c r="DXG22" s="28"/>
      <c r="DXH22" s="28"/>
      <c r="DXI22" s="28"/>
      <c r="DXJ22" s="28"/>
      <c r="DXK22" s="28"/>
      <c r="DXL22" s="28"/>
      <c r="DXM22" s="28"/>
      <c r="DXN22" s="28"/>
      <c r="DXO22" s="28"/>
      <c r="DXP22" s="28"/>
      <c r="DXQ22" s="28"/>
      <c r="DXR22" s="28"/>
      <c r="DXS22" s="28"/>
      <c r="DXT22" s="28"/>
      <c r="DXU22" s="28"/>
      <c r="DXV22" s="28"/>
      <c r="DXW22" s="28"/>
      <c r="DXX22" s="28"/>
      <c r="DXY22" s="28"/>
      <c r="DXZ22" s="28"/>
      <c r="DYA22" s="28"/>
      <c r="DYB22" s="28"/>
      <c r="DYC22" s="28"/>
      <c r="DYD22" s="28"/>
      <c r="DYE22" s="28"/>
      <c r="DYF22" s="28"/>
      <c r="DYG22" s="28"/>
      <c r="DYH22" s="28"/>
      <c r="DYI22" s="28"/>
      <c r="DYJ22" s="28"/>
      <c r="DYK22" s="28"/>
      <c r="DYL22" s="28"/>
      <c r="DYM22" s="28"/>
      <c r="DYN22" s="28"/>
      <c r="DYO22" s="28"/>
      <c r="DYP22" s="28"/>
      <c r="DYQ22" s="28"/>
      <c r="DYR22" s="28"/>
      <c r="DYS22" s="28"/>
      <c r="DYT22" s="28"/>
      <c r="DYU22" s="28"/>
      <c r="DYV22" s="28"/>
      <c r="DYW22" s="28"/>
      <c r="DYX22" s="28"/>
      <c r="DYY22" s="28"/>
      <c r="DYZ22" s="28"/>
      <c r="DZA22" s="28"/>
      <c r="DZB22" s="28"/>
      <c r="DZC22" s="28"/>
      <c r="DZD22" s="28"/>
      <c r="DZE22" s="28"/>
      <c r="DZF22" s="28"/>
      <c r="DZG22" s="28"/>
      <c r="DZH22" s="28"/>
      <c r="DZI22" s="28"/>
      <c r="DZJ22" s="28"/>
      <c r="DZK22" s="28"/>
      <c r="DZL22" s="28"/>
      <c r="DZM22" s="28"/>
      <c r="DZN22" s="28"/>
      <c r="DZO22" s="28"/>
      <c r="DZP22" s="28"/>
      <c r="DZQ22" s="28"/>
      <c r="DZR22" s="28"/>
      <c r="DZS22" s="28"/>
      <c r="DZT22" s="28"/>
      <c r="DZU22" s="28"/>
      <c r="DZV22" s="28"/>
      <c r="DZW22" s="28"/>
      <c r="DZX22" s="28"/>
      <c r="DZY22" s="28"/>
      <c r="DZZ22" s="28"/>
      <c r="EAA22" s="28"/>
      <c r="EAB22" s="28"/>
      <c r="EAC22" s="28"/>
      <c r="EAD22" s="28"/>
      <c r="EAE22" s="28"/>
      <c r="EAF22" s="28"/>
      <c r="EAG22" s="28"/>
      <c r="EAH22" s="28"/>
      <c r="EAI22" s="28"/>
      <c r="EAJ22" s="28"/>
      <c r="EAK22" s="28"/>
      <c r="EAL22" s="28"/>
      <c r="EAM22" s="28"/>
      <c r="EAN22" s="28"/>
      <c r="EAO22" s="28"/>
      <c r="EAP22" s="28"/>
      <c r="EAQ22" s="28"/>
      <c r="EAR22" s="28"/>
      <c r="EAS22" s="28"/>
      <c r="EAT22" s="28"/>
      <c r="EAU22" s="28"/>
      <c r="EAV22" s="28"/>
      <c r="EAW22" s="28"/>
      <c r="EAX22" s="28"/>
      <c r="EAY22" s="28"/>
      <c r="EAZ22" s="28"/>
      <c r="EBA22" s="28"/>
      <c r="EBB22" s="28"/>
      <c r="EBC22" s="28"/>
      <c r="EBD22" s="28"/>
      <c r="EBE22" s="28"/>
      <c r="EBF22" s="28"/>
      <c r="EBG22" s="28"/>
      <c r="EBH22" s="28"/>
      <c r="EBI22" s="28"/>
      <c r="EBJ22" s="28"/>
      <c r="EBK22" s="28"/>
      <c r="EBL22" s="28"/>
      <c r="EBM22" s="28"/>
      <c r="EBN22" s="28"/>
      <c r="EBO22" s="28"/>
      <c r="EBP22" s="28"/>
      <c r="EBQ22" s="28"/>
      <c r="EBR22" s="28"/>
      <c r="EBS22" s="28"/>
      <c r="EBT22" s="28"/>
      <c r="EBU22" s="28"/>
      <c r="EBV22" s="28"/>
      <c r="EBW22" s="28"/>
      <c r="EBX22" s="28"/>
      <c r="EBY22" s="28"/>
      <c r="EBZ22" s="28"/>
      <c r="ECA22" s="28"/>
      <c r="ECB22" s="28"/>
      <c r="ECC22" s="28"/>
      <c r="ECD22" s="28"/>
      <c r="ECE22" s="28"/>
      <c r="ECF22" s="28"/>
      <c r="ECG22" s="28"/>
      <c r="ECH22" s="28"/>
      <c r="ECI22" s="28"/>
      <c r="ECJ22" s="28"/>
      <c r="ECK22" s="28"/>
      <c r="ECL22" s="28"/>
      <c r="ECM22" s="28"/>
      <c r="ECN22" s="28"/>
      <c r="ECO22" s="28"/>
      <c r="ECP22" s="28"/>
      <c r="ECQ22" s="28"/>
      <c r="ECR22" s="28"/>
      <c r="ECS22" s="28"/>
      <c r="ECT22" s="28"/>
      <c r="ECU22" s="28"/>
      <c r="ECV22" s="28"/>
      <c r="ECW22" s="28"/>
      <c r="ECX22" s="28"/>
      <c r="ECY22" s="28"/>
      <c r="ECZ22" s="28"/>
      <c r="EDA22" s="28"/>
      <c r="EDB22" s="28"/>
      <c r="EDC22" s="28"/>
      <c r="EDD22" s="28"/>
      <c r="EDE22" s="28"/>
      <c r="EDF22" s="28"/>
      <c r="EDG22" s="28"/>
      <c r="EDH22" s="28"/>
      <c r="EDI22" s="28"/>
      <c r="EDJ22" s="28"/>
      <c r="EDK22" s="28"/>
      <c r="EDL22" s="28"/>
      <c r="EDM22" s="28"/>
      <c r="EDN22" s="28"/>
      <c r="EDO22" s="28"/>
      <c r="EDP22" s="28"/>
      <c r="EDQ22" s="28"/>
      <c r="EDR22" s="28"/>
      <c r="EDS22" s="28"/>
      <c r="EDT22" s="28"/>
      <c r="EDU22" s="28"/>
      <c r="EDV22" s="28"/>
      <c r="EDW22" s="28"/>
      <c r="EDX22" s="28"/>
      <c r="EDY22" s="28"/>
      <c r="EDZ22" s="28"/>
      <c r="EEA22" s="28"/>
      <c r="EEB22" s="28"/>
      <c r="EEC22" s="28"/>
      <c r="EED22" s="28"/>
      <c r="EEE22" s="28"/>
      <c r="EEF22" s="28"/>
      <c r="EEG22" s="28"/>
      <c r="EEH22" s="28"/>
      <c r="EEI22" s="28"/>
      <c r="EEJ22" s="28"/>
      <c r="EEK22" s="28"/>
      <c r="EEL22" s="28"/>
      <c r="EEM22" s="28"/>
      <c r="EEN22" s="28"/>
      <c r="EEO22" s="28"/>
      <c r="EEP22" s="28"/>
      <c r="EEQ22" s="28"/>
      <c r="EER22" s="28"/>
      <c r="EES22" s="28"/>
      <c r="EET22" s="28"/>
      <c r="EEU22" s="28"/>
      <c r="EEV22" s="28"/>
      <c r="EEW22" s="28"/>
      <c r="EEX22" s="28"/>
      <c r="EEY22" s="28"/>
      <c r="EEZ22" s="28"/>
      <c r="EFA22" s="28"/>
      <c r="EFB22" s="28"/>
      <c r="EFC22" s="28"/>
      <c r="EFD22" s="28"/>
      <c r="EFE22" s="28"/>
      <c r="EFF22" s="28"/>
      <c r="EFG22" s="28"/>
      <c r="EFH22" s="28"/>
      <c r="EFI22" s="28"/>
      <c r="EFJ22" s="28"/>
      <c r="EFK22" s="28"/>
      <c r="EFL22" s="28"/>
      <c r="EFM22" s="28"/>
      <c r="EFN22" s="28"/>
      <c r="EFO22" s="28"/>
      <c r="EFP22" s="28"/>
      <c r="EFQ22" s="28"/>
      <c r="EFR22" s="28"/>
      <c r="EFS22" s="28"/>
      <c r="EFT22" s="28"/>
      <c r="EFU22" s="28"/>
      <c r="EFV22" s="28"/>
      <c r="EFW22" s="28"/>
      <c r="EFX22" s="28"/>
      <c r="EFY22" s="28"/>
      <c r="EFZ22" s="28"/>
      <c r="EGA22" s="28"/>
      <c r="EGB22" s="28"/>
      <c r="EGC22" s="28"/>
      <c r="EGD22" s="28"/>
      <c r="EGE22" s="28"/>
      <c r="EGF22" s="28"/>
      <c r="EGG22" s="28"/>
      <c r="EGH22" s="28"/>
      <c r="EGI22" s="28"/>
      <c r="EGJ22" s="28"/>
      <c r="EGK22" s="28"/>
      <c r="EGL22" s="28"/>
      <c r="EGM22" s="28"/>
      <c r="EGN22" s="28"/>
      <c r="EGO22" s="28"/>
      <c r="EGP22" s="28"/>
      <c r="EGQ22" s="28"/>
      <c r="EGR22" s="28"/>
      <c r="EGS22" s="28"/>
      <c r="EGT22" s="28"/>
      <c r="EGU22" s="28"/>
      <c r="EGV22" s="28"/>
      <c r="EGW22" s="28"/>
      <c r="EGX22" s="28"/>
      <c r="EGY22" s="28"/>
      <c r="EGZ22" s="28"/>
      <c r="EHA22" s="28"/>
      <c r="EHB22" s="28"/>
      <c r="EHC22" s="28"/>
      <c r="EHD22" s="28"/>
      <c r="EHE22" s="28"/>
      <c r="EHF22" s="28"/>
      <c r="EHG22" s="28"/>
      <c r="EHH22" s="28"/>
      <c r="EHI22" s="28"/>
      <c r="EHJ22" s="28"/>
      <c r="EHK22" s="28"/>
      <c r="EHL22" s="28"/>
      <c r="EHM22" s="28"/>
      <c r="EHN22" s="28"/>
      <c r="EHO22" s="28"/>
      <c r="EHP22" s="28"/>
      <c r="EHQ22" s="28"/>
      <c r="EHR22" s="28"/>
      <c r="EHS22" s="28"/>
      <c r="EHT22" s="28"/>
      <c r="EHU22" s="28"/>
      <c r="EHV22" s="28"/>
      <c r="EHW22" s="28"/>
      <c r="EHX22" s="28"/>
      <c r="EHY22" s="28"/>
      <c r="EHZ22" s="28"/>
      <c r="EIA22" s="28"/>
      <c r="EIB22" s="28"/>
      <c r="EIC22" s="28"/>
      <c r="EID22" s="28"/>
      <c r="EIE22" s="28"/>
      <c r="EIF22" s="28"/>
      <c r="EIG22" s="28"/>
      <c r="EIH22" s="28"/>
      <c r="EII22" s="28"/>
      <c r="EIJ22" s="28"/>
      <c r="EIK22" s="28"/>
      <c r="EIL22" s="28"/>
      <c r="EIM22" s="28"/>
      <c r="EIN22" s="28"/>
      <c r="EIO22" s="28"/>
      <c r="EIP22" s="28"/>
      <c r="EIQ22" s="28"/>
      <c r="EIR22" s="28"/>
      <c r="EIS22" s="28"/>
      <c r="EIT22" s="28"/>
      <c r="EIU22" s="28"/>
      <c r="EIV22" s="28"/>
      <c r="EIW22" s="28"/>
      <c r="EIX22" s="28"/>
      <c r="EIY22" s="28"/>
      <c r="EIZ22" s="28"/>
      <c r="EJA22" s="28"/>
      <c r="EJB22" s="28"/>
      <c r="EJC22" s="28"/>
      <c r="EJD22" s="28"/>
      <c r="EJE22" s="28"/>
      <c r="EJF22" s="28"/>
      <c r="EJG22" s="28"/>
      <c r="EJH22" s="28"/>
      <c r="EJI22" s="28"/>
      <c r="EJJ22" s="28"/>
      <c r="EJK22" s="28"/>
      <c r="EJL22" s="28"/>
      <c r="EJM22" s="28"/>
      <c r="EJN22" s="28"/>
      <c r="EJO22" s="28"/>
      <c r="EJP22" s="28"/>
      <c r="EJQ22" s="28"/>
      <c r="EJR22" s="28"/>
      <c r="EJS22" s="28"/>
      <c r="EJT22" s="28"/>
      <c r="EJU22" s="28"/>
      <c r="EJV22" s="28"/>
      <c r="EJW22" s="28"/>
      <c r="EJX22" s="28"/>
      <c r="EJY22" s="28"/>
      <c r="EJZ22" s="28"/>
      <c r="EKA22" s="28"/>
      <c r="EKB22" s="28"/>
      <c r="EKC22" s="28"/>
      <c r="EKD22" s="28"/>
      <c r="EKE22" s="28"/>
      <c r="EKF22" s="28"/>
      <c r="EKG22" s="28"/>
      <c r="EKH22" s="28"/>
      <c r="EKI22" s="28"/>
      <c r="EKJ22" s="28"/>
      <c r="EKK22" s="28"/>
      <c r="EKL22" s="28"/>
      <c r="EKM22" s="28"/>
      <c r="EKN22" s="28"/>
      <c r="EKO22" s="28"/>
      <c r="EKP22" s="28"/>
      <c r="EKQ22" s="28"/>
      <c r="EKR22" s="28"/>
      <c r="EKS22" s="28"/>
      <c r="EKT22" s="28"/>
      <c r="EKU22" s="28"/>
      <c r="EKV22" s="28"/>
      <c r="EKW22" s="28"/>
      <c r="EKX22" s="28"/>
      <c r="EKY22" s="28"/>
      <c r="EKZ22" s="28"/>
      <c r="ELA22" s="28"/>
      <c r="ELB22" s="28"/>
      <c r="ELC22" s="28"/>
      <c r="ELD22" s="28"/>
      <c r="ELE22" s="28"/>
      <c r="ELF22" s="28"/>
      <c r="ELG22" s="28"/>
      <c r="ELH22" s="28"/>
      <c r="ELI22" s="28"/>
      <c r="ELJ22" s="28"/>
      <c r="ELK22" s="28"/>
      <c r="ELL22" s="28"/>
      <c r="ELM22" s="28"/>
      <c r="ELN22" s="28"/>
      <c r="ELO22" s="28"/>
      <c r="ELP22" s="28"/>
      <c r="ELQ22" s="28"/>
      <c r="ELR22" s="28"/>
      <c r="ELS22" s="28"/>
      <c r="ELT22" s="28"/>
      <c r="ELU22" s="28"/>
      <c r="ELV22" s="28"/>
      <c r="ELW22" s="28"/>
      <c r="ELX22" s="28"/>
      <c r="ELY22" s="28"/>
      <c r="ELZ22" s="28"/>
      <c r="EMA22" s="28"/>
      <c r="EMB22" s="28"/>
      <c r="EMC22" s="28"/>
      <c r="EMD22" s="28"/>
      <c r="EME22" s="28"/>
      <c r="EMF22" s="28"/>
      <c r="EMG22" s="28"/>
      <c r="EMH22" s="28"/>
      <c r="EMI22" s="28"/>
      <c r="EMJ22" s="28"/>
      <c r="EMK22" s="28"/>
      <c r="EML22" s="28"/>
      <c r="EMM22" s="28"/>
      <c r="EMN22" s="28"/>
      <c r="EMO22" s="28"/>
      <c r="EMP22" s="28"/>
      <c r="EMQ22" s="28"/>
      <c r="EMR22" s="28"/>
      <c r="EMS22" s="28"/>
      <c r="EMT22" s="28"/>
      <c r="EMU22" s="28"/>
      <c r="EMV22" s="28"/>
      <c r="EMW22" s="28"/>
      <c r="EMX22" s="28"/>
      <c r="EMY22" s="28"/>
      <c r="EMZ22" s="28"/>
      <c r="ENA22" s="28"/>
      <c r="ENB22" s="28"/>
      <c r="ENC22" s="28"/>
      <c r="END22" s="28"/>
      <c r="ENE22" s="28"/>
      <c r="ENF22" s="28"/>
      <c r="ENG22" s="28"/>
      <c r="ENH22" s="28"/>
      <c r="ENI22" s="28"/>
      <c r="ENJ22" s="28"/>
      <c r="ENK22" s="28"/>
      <c r="ENL22" s="28"/>
      <c r="ENM22" s="28"/>
      <c r="ENN22" s="28"/>
      <c r="ENO22" s="28"/>
      <c r="ENP22" s="28"/>
      <c r="ENQ22" s="28"/>
      <c r="ENR22" s="28"/>
      <c r="ENS22" s="28"/>
      <c r="ENT22" s="28"/>
      <c r="ENU22" s="28"/>
      <c r="ENV22" s="28"/>
      <c r="ENW22" s="28"/>
      <c r="ENX22" s="28"/>
      <c r="ENY22" s="28"/>
      <c r="ENZ22" s="28"/>
      <c r="EOA22" s="28"/>
      <c r="EOB22" s="28"/>
      <c r="EOC22" s="28"/>
      <c r="EOD22" s="28"/>
      <c r="EOE22" s="28"/>
      <c r="EOF22" s="28"/>
      <c r="EOG22" s="28"/>
      <c r="EOH22" s="28"/>
      <c r="EOI22" s="28"/>
      <c r="EOJ22" s="28"/>
      <c r="EOK22" s="28"/>
      <c r="EOL22" s="28"/>
      <c r="EOM22" s="28"/>
      <c r="EON22" s="28"/>
      <c r="EOO22" s="28"/>
      <c r="EOP22" s="28"/>
      <c r="EOQ22" s="28"/>
      <c r="EOR22" s="28"/>
      <c r="EOS22" s="28"/>
      <c r="EOT22" s="28"/>
      <c r="EOU22" s="28"/>
      <c r="EOV22" s="28"/>
      <c r="EOW22" s="28"/>
      <c r="EOX22" s="28"/>
      <c r="EOY22" s="28"/>
      <c r="EOZ22" s="28"/>
      <c r="EPA22" s="28"/>
      <c r="EPB22" s="28"/>
      <c r="EPC22" s="28"/>
      <c r="EPD22" s="28"/>
      <c r="EPE22" s="28"/>
      <c r="EPF22" s="28"/>
      <c r="EPG22" s="28"/>
      <c r="EPH22" s="28"/>
      <c r="EPI22" s="28"/>
      <c r="EPJ22" s="28"/>
      <c r="EPK22" s="28"/>
      <c r="EPL22" s="28"/>
      <c r="EPM22" s="28"/>
      <c r="EPN22" s="28"/>
      <c r="EPO22" s="28"/>
      <c r="EPP22" s="28"/>
      <c r="EPQ22" s="28"/>
      <c r="EPR22" s="28"/>
      <c r="EPS22" s="28"/>
      <c r="EPT22" s="28"/>
      <c r="EPU22" s="28"/>
      <c r="EPV22" s="28"/>
      <c r="EPW22" s="28"/>
      <c r="EPX22" s="28"/>
      <c r="EPY22" s="28"/>
      <c r="EPZ22" s="28"/>
      <c r="EQA22" s="28"/>
      <c r="EQB22" s="28"/>
      <c r="EQC22" s="28"/>
      <c r="EQD22" s="28"/>
      <c r="EQE22" s="28"/>
      <c r="EQF22" s="28"/>
      <c r="EQG22" s="28"/>
      <c r="EQH22" s="28"/>
      <c r="EQI22" s="28"/>
      <c r="EQJ22" s="28"/>
      <c r="EQK22" s="28"/>
      <c r="EQL22" s="28"/>
      <c r="EQM22" s="28"/>
      <c r="EQN22" s="28"/>
      <c r="EQO22" s="28"/>
      <c r="EQP22" s="28"/>
      <c r="EQQ22" s="28"/>
      <c r="EQR22" s="28"/>
      <c r="EQS22" s="28"/>
      <c r="EQT22" s="28"/>
      <c r="EQU22" s="28"/>
      <c r="EQV22" s="28"/>
      <c r="EQW22" s="28"/>
      <c r="EQX22" s="28"/>
      <c r="EQY22" s="28"/>
      <c r="EQZ22" s="28"/>
      <c r="ERA22" s="28"/>
      <c r="ERB22" s="28"/>
      <c r="ERC22" s="28"/>
      <c r="ERD22" s="28"/>
      <c r="ERE22" s="28"/>
      <c r="ERF22" s="28"/>
      <c r="ERG22" s="28"/>
      <c r="ERH22" s="28"/>
      <c r="ERI22" s="28"/>
      <c r="ERJ22" s="28"/>
      <c r="ERK22" s="28"/>
      <c r="ERL22" s="28"/>
      <c r="ERM22" s="28"/>
      <c r="ERN22" s="28"/>
      <c r="ERO22" s="28"/>
      <c r="ERP22" s="28"/>
      <c r="ERQ22" s="28"/>
      <c r="ERR22" s="28"/>
      <c r="ERS22" s="28"/>
      <c r="ERT22" s="28"/>
      <c r="ERU22" s="28"/>
      <c r="ERV22" s="28"/>
      <c r="ERW22" s="28"/>
      <c r="ERX22" s="28"/>
      <c r="ERY22" s="28"/>
      <c r="ERZ22" s="28"/>
      <c r="ESA22" s="28"/>
      <c r="ESB22" s="28"/>
      <c r="ESC22" s="28"/>
      <c r="ESD22" s="28"/>
      <c r="ESE22" s="28"/>
      <c r="ESF22" s="28"/>
      <c r="ESG22" s="28"/>
      <c r="ESH22" s="28"/>
      <c r="ESI22" s="28"/>
      <c r="ESJ22" s="28"/>
      <c r="ESK22" s="28"/>
      <c r="ESL22" s="28"/>
      <c r="ESM22" s="28"/>
      <c r="ESN22" s="28"/>
      <c r="ESO22" s="28"/>
      <c r="ESP22" s="28"/>
      <c r="ESQ22" s="28"/>
      <c r="ESR22" s="28"/>
      <c r="ESS22" s="28"/>
      <c r="EST22" s="28"/>
      <c r="ESU22" s="28"/>
      <c r="ESV22" s="28"/>
      <c r="ESW22" s="28"/>
      <c r="ESX22" s="28"/>
      <c r="ESY22" s="28"/>
      <c r="ESZ22" s="28"/>
      <c r="ETA22" s="28"/>
      <c r="ETB22" s="28"/>
      <c r="ETC22" s="28"/>
      <c r="ETD22" s="28"/>
      <c r="ETE22" s="28"/>
      <c r="ETF22" s="28"/>
      <c r="ETG22" s="28"/>
      <c r="ETH22" s="28"/>
      <c r="ETI22" s="28"/>
      <c r="ETJ22" s="28"/>
      <c r="ETK22" s="28"/>
      <c r="ETL22" s="28"/>
      <c r="ETM22" s="28"/>
      <c r="ETN22" s="28"/>
      <c r="ETO22" s="28"/>
      <c r="ETP22" s="28"/>
      <c r="ETQ22" s="28"/>
      <c r="ETR22" s="28"/>
      <c r="ETS22" s="28"/>
      <c r="ETT22" s="28"/>
      <c r="ETU22" s="28"/>
      <c r="ETV22" s="28"/>
      <c r="ETW22" s="28"/>
      <c r="ETX22" s="28"/>
      <c r="ETY22" s="28"/>
      <c r="ETZ22" s="28"/>
      <c r="EUA22" s="28"/>
      <c r="EUB22" s="28"/>
      <c r="EUC22" s="28"/>
      <c r="EUD22" s="28"/>
      <c r="EUE22" s="28"/>
      <c r="EUF22" s="28"/>
      <c r="EUG22" s="28"/>
      <c r="EUH22" s="28"/>
      <c r="EUI22" s="28"/>
      <c r="EUJ22" s="28"/>
      <c r="EUK22" s="28"/>
      <c r="EUL22" s="28"/>
      <c r="EUM22" s="28"/>
      <c r="EUN22" s="28"/>
      <c r="EUO22" s="28"/>
      <c r="EUP22" s="28"/>
      <c r="EUQ22" s="28"/>
      <c r="EUR22" s="28"/>
      <c r="EUS22" s="28"/>
      <c r="EUT22" s="28"/>
      <c r="EUU22" s="28"/>
      <c r="EUV22" s="28"/>
      <c r="EUW22" s="28"/>
      <c r="EUX22" s="28"/>
      <c r="EUY22" s="28"/>
      <c r="EUZ22" s="28"/>
      <c r="EVA22" s="28"/>
      <c r="EVB22" s="28"/>
      <c r="EVC22" s="28"/>
      <c r="EVD22" s="28"/>
      <c r="EVE22" s="28"/>
      <c r="EVF22" s="28"/>
      <c r="EVG22" s="28"/>
      <c r="EVH22" s="28"/>
      <c r="EVI22" s="28"/>
      <c r="EVJ22" s="28"/>
      <c r="EVK22" s="28"/>
      <c r="EVL22" s="28"/>
      <c r="EVM22" s="28"/>
      <c r="EVN22" s="28"/>
      <c r="EVO22" s="28"/>
      <c r="EVP22" s="28"/>
      <c r="EVQ22" s="28"/>
      <c r="EVR22" s="28"/>
      <c r="EVS22" s="28"/>
      <c r="EVT22" s="28"/>
      <c r="EVU22" s="28"/>
      <c r="EVV22" s="28"/>
      <c r="EVW22" s="28"/>
      <c r="EVX22" s="28"/>
      <c r="EVY22" s="28"/>
      <c r="EVZ22" s="28"/>
      <c r="EWA22" s="28"/>
      <c r="EWB22" s="28"/>
      <c r="EWC22" s="28"/>
      <c r="EWD22" s="28"/>
      <c r="EWE22" s="28"/>
      <c r="EWF22" s="28"/>
      <c r="EWG22" s="28"/>
      <c r="EWH22" s="28"/>
      <c r="EWI22" s="28"/>
      <c r="EWJ22" s="28"/>
      <c r="EWK22" s="28"/>
      <c r="EWL22" s="28"/>
      <c r="EWM22" s="28"/>
      <c r="EWN22" s="28"/>
      <c r="EWO22" s="28"/>
      <c r="EWP22" s="28"/>
      <c r="EWQ22" s="28"/>
      <c r="EWR22" s="28"/>
      <c r="EWS22" s="28"/>
      <c r="EWT22" s="28"/>
      <c r="EWU22" s="28"/>
      <c r="EWV22" s="28"/>
      <c r="EWW22" s="28"/>
      <c r="EWX22" s="28"/>
      <c r="EWY22" s="28"/>
      <c r="EWZ22" s="28"/>
      <c r="EXA22" s="28"/>
      <c r="EXB22" s="28"/>
      <c r="EXC22" s="28"/>
      <c r="EXD22" s="28"/>
      <c r="EXE22" s="28"/>
      <c r="EXF22" s="28"/>
      <c r="EXG22" s="28"/>
      <c r="EXH22" s="28"/>
      <c r="EXI22" s="28"/>
      <c r="EXJ22" s="28"/>
      <c r="EXK22" s="28"/>
      <c r="EXL22" s="28"/>
      <c r="EXM22" s="28"/>
      <c r="EXN22" s="28"/>
      <c r="EXO22" s="28"/>
      <c r="EXP22" s="28"/>
      <c r="EXQ22" s="28"/>
      <c r="EXR22" s="28"/>
      <c r="EXS22" s="28"/>
      <c r="EXT22" s="28"/>
      <c r="EXU22" s="28"/>
      <c r="EXV22" s="28"/>
      <c r="EXW22" s="28"/>
      <c r="EXX22" s="28"/>
      <c r="EXY22" s="28"/>
      <c r="EXZ22" s="28"/>
      <c r="EYA22" s="28"/>
      <c r="EYB22" s="28"/>
      <c r="EYC22" s="28"/>
      <c r="EYD22" s="28"/>
      <c r="EYE22" s="28"/>
      <c r="EYF22" s="28"/>
      <c r="EYG22" s="28"/>
      <c r="EYH22" s="28"/>
      <c r="EYI22" s="28"/>
      <c r="EYJ22" s="28"/>
      <c r="EYK22" s="28"/>
      <c r="EYL22" s="28"/>
      <c r="EYM22" s="28"/>
      <c r="EYN22" s="28"/>
      <c r="EYO22" s="28"/>
      <c r="EYP22" s="28"/>
      <c r="EYQ22" s="28"/>
      <c r="EYR22" s="28"/>
      <c r="EYS22" s="28"/>
      <c r="EYT22" s="28"/>
      <c r="EYU22" s="28"/>
      <c r="EYV22" s="28"/>
      <c r="EYW22" s="28"/>
      <c r="EYX22" s="28"/>
      <c r="EYY22" s="28"/>
      <c r="EYZ22" s="28"/>
      <c r="EZA22" s="28"/>
      <c r="EZB22" s="28"/>
      <c r="EZC22" s="28"/>
      <c r="EZD22" s="28"/>
      <c r="EZE22" s="28"/>
      <c r="EZF22" s="28"/>
      <c r="EZG22" s="28"/>
      <c r="EZH22" s="28"/>
      <c r="EZI22" s="28"/>
      <c r="EZJ22" s="28"/>
      <c r="EZK22" s="28"/>
      <c r="EZL22" s="28"/>
      <c r="EZM22" s="28"/>
      <c r="EZN22" s="28"/>
      <c r="EZO22" s="28"/>
      <c r="EZP22" s="28"/>
      <c r="EZQ22" s="28"/>
      <c r="EZR22" s="28"/>
      <c r="EZS22" s="28"/>
      <c r="EZT22" s="28"/>
      <c r="EZU22" s="28"/>
      <c r="EZV22" s="28"/>
      <c r="EZW22" s="28"/>
      <c r="EZX22" s="28"/>
      <c r="EZY22" s="28"/>
      <c r="EZZ22" s="28"/>
      <c r="FAA22" s="28"/>
      <c r="FAB22" s="28"/>
      <c r="FAC22" s="28"/>
      <c r="FAD22" s="28"/>
      <c r="FAE22" s="28"/>
      <c r="FAF22" s="28"/>
      <c r="FAG22" s="28"/>
      <c r="FAH22" s="28"/>
      <c r="FAI22" s="28"/>
      <c r="FAJ22" s="28"/>
      <c r="FAK22" s="28"/>
      <c r="FAL22" s="28"/>
      <c r="FAM22" s="28"/>
      <c r="FAN22" s="28"/>
      <c r="FAO22" s="28"/>
      <c r="FAP22" s="28"/>
      <c r="FAQ22" s="28"/>
      <c r="FAR22" s="28"/>
      <c r="FAS22" s="28"/>
      <c r="FAT22" s="28"/>
      <c r="FAU22" s="28"/>
      <c r="FAV22" s="28"/>
      <c r="FAW22" s="28"/>
      <c r="FAX22" s="28"/>
      <c r="FAY22" s="28"/>
      <c r="FAZ22" s="28"/>
      <c r="FBA22" s="28"/>
      <c r="FBB22" s="28"/>
      <c r="FBC22" s="28"/>
      <c r="FBD22" s="28"/>
      <c r="FBE22" s="28"/>
      <c r="FBF22" s="28"/>
      <c r="FBG22" s="28"/>
      <c r="FBH22" s="28"/>
      <c r="FBI22" s="28"/>
      <c r="FBJ22" s="28"/>
      <c r="FBK22" s="28"/>
      <c r="FBL22" s="28"/>
      <c r="FBM22" s="28"/>
      <c r="FBN22" s="28"/>
      <c r="FBO22" s="28"/>
      <c r="FBP22" s="28"/>
      <c r="FBQ22" s="28"/>
      <c r="FBR22" s="28"/>
      <c r="FBS22" s="28"/>
      <c r="FBT22" s="28"/>
      <c r="FBU22" s="28"/>
      <c r="FBV22" s="28"/>
      <c r="FBW22" s="28"/>
      <c r="FBX22" s="28"/>
      <c r="FBY22" s="28"/>
      <c r="FBZ22" s="28"/>
      <c r="FCA22" s="28"/>
      <c r="FCB22" s="28"/>
      <c r="FCC22" s="28"/>
      <c r="FCD22" s="28"/>
      <c r="FCE22" s="28"/>
      <c r="FCF22" s="28"/>
      <c r="FCG22" s="28"/>
      <c r="FCH22" s="28"/>
      <c r="FCI22" s="28"/>
      <c r="FCJ22" s="28"/>
      <c r="FCK22" s="28"/>
      <c r="FCL22" s="28"/>
      <c r="FCM22" s="28"/>
      <c r="FCN22" s="28"/>
      <c r="FCO22" s="28"/>
      <c r="FCP22" s="28"/>
      <c r="FCQ22" s="28"/>
      <c r="FCR22" s="28"/>
      <c r="FCS22" s="28"/>
      <c r="FCT22" s="28"/>
      <c r="FCU22" s="28"/>
      <c r="FCV22" s="28"/>
      <c r="FCW22" s="28"/>
      <c r="FCX22" s="28"/>
      <c r="FCY22" s="28"/>
      <c r="FCZ22" s="28"/>
      <c r="FDA22" s="28"/>
      <c r="FDB22" s="28"/>
      <c r="FDC22" s="28"/>
      <c r="FDD22" s="28"/>
      <c r="FDE22" s="28"/>
      <c r="FDF22" s="28"/>
      <c r="FDG22" s="28"/>
      <c r="FDH22" s="28"/>
      <c r="FDI22" s="28"/>
      <c r="FDJ22" s="28"/>
      <c r="FDK22" s="28"/>
      <c r="FDL22" s="28"/>
      <c r="FDM22" s="28"/>
      <c r="FDN22" s="28"/>
      <c r="FDO22" s="28"/>
      <c r="FDP22" s="28"/>
      <c r="FDQ22" s="28"/>
      <c r="FDR22" s="28"/>
      <c r="FDS22" s="28"/>
      <c r="FDT22" s="28"/>
      <c r="FDU22" s="28"/>
      <c r="FDV22" s="28"/>
      <c r="FDW22" s="28"/>
      <c r="FDX22" s="28"/>
      <c r="FDY22" s="28"/>
      <c r="FDZ22" s="28"/>
      <c r="FEA22" s="28"/>
      <c r="FEB22" s="28"/>
      <c r="FEC22" s="28"/>
      <c r="FED22" s="28"/>
      <c r="FEE22" s="28"/>
      <c r="FEF22" s="28"/>
      <c r="FEG22" s="28"/>
      <c r="FEH22" s="28"/>
      <c r="FEI22" s="28"/>
      <c r="FEJ22" s="28"/>
      <c r="FEK22" s="28"/>
      <c r="FEL22" s="28"/>
      <c r="FEM22" s="28"/>
      <c r="FEN22" s="28"/>
      <c r="FEO22" s="28"/>
      <c r="FEP22" s="28"/>
      <c r="FEQ22" s="28"/>
      <c r="FER22" s="28"/>
      <c r="FES22" s="28"/>
      <c r="FET22" s="28"/>
      <c r="FEU22" s="28"/>
      <c r="FEV22" s="28"/>
      <c r="FEW22" s="28"/>
      <c r="FEX22" s="28"/>
      <c r="FEY22" s="28"/>
      <c r="FEZ22" s="28"/>
      <c r="FFA22" s="28"/>
      <c r="FFB22" s="28"/>
      <c r="FFC22" s="28"/>
      <c r="FFD22" s="28"/>
      <c r="FFE22" s="28"/>
      <c r="FFF22" s="28"/>
      <c r="FFG22" s="28"/>
      <c r="FFH22" s="28"/>
      <c r="FFI22" s="28"/>
      <c r="FFJ22" s="28"/>
      <c r="FFK22" s="28"/>
      <c r="FFL22" s="28"/>
      <c r="FFM22" s="28"/>
      <c r="FFN22" s="28"/>
      <c r="FFO22" s="28"/>
      <c r="FFP22" s="28"/>
      <c r="FFQ22" s="28"/>
      <c r="FFR22" s="28"/>
      <c r="FFS22" s="28"/>
      <c r="FFT22" s="28"/>
      <c r="FFU22" s="28"/>
      <c r="FFV22" s="28"/>
      <c r="FFW22" s="28"/>
      <c r="FFX22" s="28"/>
      <c r="FFY22" s="28"/>
      <c r="FFZ22" s="28"/>
      <c r="FGA22" s="28"/>
      <c r="FGB22" s="28"/>
      <c r="FGC22" s="28"/>
      <c r="FGD22" s="28"/>
      <c r="FGE22" s="28"/>
      <c r="FGF22" s="28"/>
      <c r="FGG22" s="28"/>
      <c r="FGH22" s="28"/>
      <c r="FGI22" s="28"/>
      <c r="FGJ22" s="28"/>
      <c r="FGK22" s="28"/>
      <c r="FGL22" s="28"/>
      <c r="FGM22" s="28"/>
      <c r="FGN22" s="28"/>
      <c r="FGO22" s="28"/>
      <c r="FGP22" s="28"/>
      <c r="FGQ22" s="28"/>
      <c r="FGR22" s="28"/>
      <c r="FGS22" s="28"/>
      <c r="FGT22" s="28"/>
      <c r="FGU22" s="28"/>
      <c r="FGV22" s="28"/>
      <c r="FGW22" s="28"/>
      <c r="FGX22" s="28"/>
      <c r="FGY22" s="28"/>
      <c r="FGZ22" s="28"/>
      <c r="FHA22" s="28"/>
      <c r="FHB22" s="28"/>
      <c r="FHC22" s="28"/>
      <c r="FHD22" s="28"/>
      <c r="FHE22" s="28"/>
      <c r="FHF22" s="28"/>
      <c r="FHG22" s="28"/>
      <c r="FHH22" s="28"/>
      <c r="FHI22" s="28"/>
      <c r="FHJ22" s="28"/>
      <c r="FHK22" s="28"/>
      <c r="FHL22" s="28"/>
      <c r="FHM22" s="28"/>
      <c r="FHN22" s="28"/>
      <c r="FHO22" s="28"/>
      <c r="FHP22" s="28"/>
      <c r="FHQ22" s="28"/>
      <c r="FHR22" s="28"/>
      <c r="FHS22" s="28"/>
      <c r="FHT22" s="28"/>
      <c r="FHU22" s="28"/>
      <c r="FHV22" s="28"/>
      <c r="FHW22" s="28"/>
      <c r="FHX22" s="28"/>
      <c r="FHY22" s="28"/>
      <c r="FHZ22" s="28"/>
      <c r="FIA22" s="28"/>
      <c r="FIB22" s="28"/>
      <c r="FIC22" s="28"/>
      <c r="FID22" s="28"/>
      <c r="FIE22" s="28"/>
      <c r="FIF22" s="28"/>
      <c r="FIG22" s="28"/>
      <c r="FIH22" s="28"/>
      <c r="FII22" s="28"/>
      <c r="FIJ22" s="28"/>
      <c r="FIK22" s="28"/>
      <c r="FIL22" s="28"/>
      <c r="FIM22" s="28"/>
      <c r="FIN22" s="28"/>
      <c r="FIO22" s="28"/>
      <c r="FIP22" s="28"/>
      <c r="FIQ22" s="28"/>
      <c r="FIR22" s="28"/>
      <c r="FIS22" s="28"/>
      <c r="FIT22" s="28"/>
      <c r="FIU22" s="28"/>
      <c r="FIV22" s="28"/>
      <c r="FIW22" s="28"/>
      <c r="FIX22" s="28"/>
      <c r="FIY22" s="28"/>
      <c r="FIZ22" s="28"/>
      <c r="FJA22" s="28"/>
      <c r="FJB22" s="28"/>
      <c r="FJC22" s="28"/>
      <c r="FJD22" s="28"/>
      <c r="FJE22" s="28"/>
      <c r="FJF22" s="28"/>
      <c r="FJG22" s="28"/>
      <c r="FJH22" s="28"/>
      <c r="FJI22" s="28"/>
      <c r="FJJ22" s="28"/>
      <c r="FJK22" s="28"/>
      <c r="FJL22" s="28"/>
      <c r="FJM22" s="28"/>
      <c r="FJN22" s="28"/>
      <c r="FJO22" s="28"/>
      <c r="FJP22" s="28"/>
      <c r="FJQ22" s="28"/>
      <c r="FJR22" s="28"/>
      <c r="FJS22" s="28"/>
      <c r="FJT22" s="28"/>
      <c r="FJU22" s="28"/>
      <c r="FJV22" s="28"/>
      <c r="FJW22" s="28"/>
      <c r="FJX22" s="28"/>
      <c r="FJY22" s="28"/>
      <c r="FJZ22" s="28"/>
      <c r="FKA22" s="28"/>
      <c r="FKB22" s="28"/>
      <c r="FKC22" s="28"/>
      <c r="FKD22" s="28"/>
      <c r="FKE22" s="28"/>
      <c r="FKF22" s="28"/>
      <c r="FKG22" s="28"/>
      <c r="FKH22" s="28"/>
      <c r="FKI22" s="28"/>
      <c r="FKJ22" s="28"/>
      <c r="FKK22" s="28"/>
      <c r="FKL22" s="28"/>
      <c r="FKM22" s="28"/>
      <c r="FKN22" s="28"/>
      <c r="FKO22" s="28"/>
      <c r="FKP22" s="28"/>
      <c r="FKQ22" s="28"/>
      <c r="FKR22" s="28"/>
      <c r="FKS22" s="28"/>
      <c r="FKT22" s="28"/>
      <c r="FKU22" s="28"/>
      <c r="FKV22" s="28"/>
      <c r="FKW22" s="28"/>
      <c r="FKX22" s="28"/>
      <c r="FKY22" s="28"/>
      <c r="FKZ22" s="28"/>
      <c r="FLA22" s="28"/>
      <c r="FLB22" s="28"/>
      <c r="FLC22" s="28"/>
      <c r="FLD22" s="28"/>
      <c r="FLE22" s="28"/>
      <c r="FLF22" s="28"/>
      <c r="FLG22" s="28"/>
      <c r="FLH22" s="28"/>
      <c r="FLI22" s="28"/>
      <c r="FLJ22" s="28"/>
      <c r="FLK22" s="28"/>
      <c r="FLL22" s="28"/>
      <c r="FLM22" s="28"/>
      <c r="FLN22" s="28"/>
      <c r="FLO22" s="28"/>
      <c r="FLP22" s="28"/>
      <c r="FLQ22" s="28"/>
      <c r="FLR22" s="28"/>
      <c r="FLS22" s="28"/>
      <c r="FLT22" s="28"/>
      <c r="FLU22" s="28"/>
      <c r="FLV22" s="28"/>
      <c r="FLW22" s="28"/>
      <c r="FLX22" s="28"/>
      <c r="FLY22" s="28"/>
      <c r="FLZ22" s="28"/>
      <c r="FMA22" s="28"/>
      <c r="FMB22" s="28"/>
      <c r="FMC22" s="28"/>
      <c r="FMD22" s="28"/>
      <c r="FME22" s="28"/>
      <c r="FMF22" s="28"/>
      <c r="FMG22" s="28"/>
      <c r="FMH22" s="28"/>
      <c r="FMI22" s="28"/>
      <c r="FMJ22" s="28"/>
      <c r="FMK22" s="28"/>
      <c r="FML22" s="28"/>
      <c r="FMM22" s="28"/>
      <c r="FMN22" s="28"/>
      <c r="FMO22" s="28"/>
      <c r="FMP22" s="28"/>
      <c r="FMQ22" s="28"/>
      <c r="FMR22" s="28"/>
      <c r="FMS22" s="28"/>
      <c r="FMT22" s="28"/>
      <c r="FMU22" s="28"/>
      <c r="FMV22" s="28"/>
      <c r="FMW22" s="28"/>
      <c r="FMX22" s="28"/>
      <c r="FMY22" s="28"/>
      <c r="FMZ22" s="28"/>
      <c r="FNA22" s="28"/>
      <c r="FNB22" s="28"/>
      <c r="FNC22" s="28"/>
      <c r="FND22" s="28"/>
      <c r="FNE22" s="28"/>
      <c r="FNF22" s="28"/>
      <c r="FNG22" s="28"/>
      <c r="FNH22" s="28"/>
      <c r="FNI22" s="28"/>
      <c r="FNJ22" s="28"/>
      <c r="FNK22" s="28"/>
      <c r="FNL22" s="28"/>
      <c r="FNM22" s="28"/>
      <c r="FNN22" s="28"/>
      <c r="FNO22" s="28"/>
      <c r="FNP22" s="28"/>
      <c r="FNQ22" s="28"/>
      <c r="FNR22" s="28"/>
      <c r="FNS22" s="28"/>
      <c r="FNT22" s="28"/>
      <c r="FNU22" s="28"/>
      <c r="FNV22" s="28"/>
      <c r="FNW22" s="28"/>
      <c r="FNX22" s="28"/>
      <c r="FNY22" s="28"/>
      <c r="FNZ22" s="28"/>
      <c r="FOA22" s="28"/>
      <c r="FOB22" s="28"/>
      <c r="FOC22" s="28"/>
      <c r="FOD22" s="28"/>
      <c r="FOE22" s="28"/>
      <c r="FOF22" s="28"/>
      <c r="FOG22" s="28"/>
      <c r="FOH22" s="28"/>
      <c r="FOI22" s="28"/>
      <c r="FOJ22" s="28"/>
      <c r="FOK22" s="28"/>
      <c r="FOL22" s="28"/>
      <c r="FOM22" s="28"/>
      <c r="FON22" s="28"/>
      <c r="FOO22" s="28"/>
      <c r="FOP22" s="28"/>
      <c r="FOQ22" s="28"/>
      <c r="FOR22" s="28"/>
      <c r="FOS22" s="28"/>
      <c r="FOT22" s="28"/>
      <c r="FOU22" s="28"/>
      <c r="FOV22" s="28"/>
      <c r="FOW22" s="28"/>
      <c r="FOX22" s="28"/>
      <c r="FOY22" s="28"/>
      <c r="FOZ22" s="28"/>
      <c r="FPA22" s="28"/>
      <c r="FPB22" s="28"/>
      <c r="FPC22" s="28"/>
      <c r="FPD22" s="28"/>
      <c r="FPE22" s="28"/>
      <c r="FPF22" s="28"/>
      <c r="FPG22" s="28"/>
      <c r="FPH22" s="28"/>
      <c r="FPI22" s="28"/>
      <c r="FPJ22" s="28"/>
      <c r="FPK22" s="28"/>
      <c r="FPL22" s="28"/>
      <c r="FPM22" s="28"/>
      <c r="FPN22" s="28"/>
      <c r="FPO22" s="28"/>
      <c r="FPP22" s="28"/>
      <c r="FPQ22" s="28"/>
      <c r="FPR22" s="28"/>
      <c r="FPS22" s="28"/>
      <c r="FPT22" s="28"/>
      <c r="FPU22" s="28"/>
      <c r="FPV22" s="28"/>
      <c r="FPW22" s="28"/>
      <c r="FPX22" s="28"/>
      <c r="FPY22" s="28"/>
      <c r="FPZ22" s="28"/>
      <c r="FQA22" s="28"/>
      <c r="FQB22" s="28"/>
      <c r="FQC22" s="28"/>
      <c r="FQD22" s="28"/>
      <c r="FQE22" s="28"/>
      <c r="FQF22" s="28"/>
      <c r="FQG22" s="28"/>
      <c r="FQH22" s="28"/>
      <c r="FQI22" s="28"/>
      <c r="FQJ22" s="28"/>
      <c r="FQK22" s="28"/>
      <c r="FQL22" s="28"/>
      <c r="FQM22" s="28"/>
      <c r="FQN22" s="28"/>
      <c r="FQO22" s="28"/>
      <c r="FQP22" s="28"/>
      <c r="FQQ22" s="28"/>
      <c r="FQR22" s="28"/>
      <c r="FQS22" s="28"/>
      <c r="FQT22" s="28"/>
      <c r="FQU22" s="28"/>
      <c r="FQV22" s="28"/>
      <c r="FQW22" s="28"/>
      <c r="FQX22" s="28"/>
      <c r="FQY22" s="28"/>
      <c r="FQZ22" s="28"/>
      <c r="FRA22" s="28"/>
      <c r="FRB22" s="28"/>
      <c r="FRC22" s="28"/>
      <c r="FRD22" s="28"/>
      <c r="FRE22" s="28"/>
      <c r="FRF22" s="28"/>
      <c r="FRG22" s="28"/>
      <c r="FRH22" s="28"/>
      <c r="FRI22" s="28"/>
      <c r="FRJ22" s="28"/>
      <c r="FRK22" s="28"/>
      <c r="FRL22" s="28"/>
      <c r="FRM22" s="28"/>
      <c r="FRN22" s="28"/>
      <c r="FRO22" s="28"/>
      <c r="FRP22" s="28"/>
      <c r="FRQ22" s="28"/>
      <c r="FRR22" s="28"/>
      <c r="FRS22" s="28"/>
      <c r="FRT22" s="28"/>
      <c r="FRU22" s="28"/>
      <c r="FRV22" s="28"/>
      <c r="FRW22" s="28"/>
      <c r="FRX22" s="28"/>
      <c r="FRY22" s="28"/>
      <c r="FRZ22" s="28"/>
      <c r="FSA22" s="28"/>
      <c r="FSB22" s="28"/>
      <c r="FSC22" s="28"/>
      <c r="FSD22" s="28"/>
      <c r="FSE22" s="28"/>
      <c r="FSF22" s="28"/>
      <c r="FSG22" s="28"/>
      <c r="FSH22" s="28"/>
      <c r="FSI22" s="28"/>
      <c r="FSJ22" s="28"/>
      <c r="FSK22" s="28"/>
      <c r="FSL22" s="28"/>
      <c r="FSM22" s="28"/>
      <c r="FSN22" s="28"/>
      <c r="FSO22" s="28"/>
      <c r="FSP22" s="28"/>
      <c r="FSQ22" s="28"/>
      <c r="FSR22" s="28"/>
      <c r="FSS22" s="28"/>
      <c r="FST22" s="28"/>
      <c r="FSU22" s="28"/>
      <c r="FSV22" s="28"/>
      <c r="FSW22" s="28"/>
      <c r="FSX22" s="28"/>
      <c r="FSY22" s="28"/>
      <c r="FSZ22" s="28"/>
      <c r="FTA22" s="28"/>
      <c r="FTB22" s="28"/>
      <c r="FTC22" s="28"/>
      <c r="FTD22" s="28"/>
      <c r="FTE22" s="28"/>
      <c r="FTF22" s="28"/>
      <c r="FTG22" s="28"/>
      <c r="FTH22" s="28"/>
      <c r="FTI22" s="28"/>
      <c r="FTJ22" s="28"/>
      <c r="FTK22" s="28"/>
      <c r="FTL22" s="28"/>
      <c r="FTM22" s="28"/>
      <c r="FTN22" s="28"/>
      <c r="FTO22" s="28"/>
      <c r="FTP22" s="28"/>
      <c r="FTQ22" s="28"/>
      <c r="FTR22" s="28"/>
      <c r="FTS22" s="28"/>
      <c r="FTT22" s="28"/>
      <c r="FTU22" s="28"/>
      <c r="FTV22" s="28"/>
      <c r="FTW22" s="28"/>
      <c r="FTX22" s="28"/>
      <c r="FTY22" s="28"/>
      <c r="FTZ22" s="28"/>
      <c r="FUA22" s="28"/>
      <c r="FUB22" s="28"/>
      <c r="FUC22" s="28"/>
      <c r="FUD22" s="28"/>
      <c r="FUE22" s="28"/>
      <c r="FUF22" s="28"/>
      <c r="FUG22" s="28"/>
      <c r="FUH22" s="28"/>
      <c r="FUI22" s="28"/>
      <c r="FUJ22" s="28"/>
      <c r="FUK22" s="28"/>
      <c r="FUL22" s="28"/>
      <c r="FUM22" s="28"/>
      <c r="FUN22" s="28"/>
      <c r="FUO22" s="28"/>
      <c r="FUP22" s="28"/>
      <c r="FUQ22" s="28"/>
      <c r="FUR22" s="28"/>
      <c r="FUS22" s="28"/>
      <c r="FUT22" s="28"/>
      <c r="FUU22" s="28"/>
      <c r="FUV22" s="28"/>
      <c r="FUW22" s="28"/>
      <c r="FUX22" s="28"/>
      <c r="FUY22" s="28"/>
      <c r="FUZ22" s="28"/>
      <c r="FVA22" s="28"/>
      <c r="FVB22" s="28"/>
      <c r="FVC22" s="28"/>
      <c r="FVD22" s="28"/>
      <c r="FVE22" s="28"/>
      <c r="FVF22" s="28"/>
      <c r="FVG22" s="28"/>
      <c r="FVH22" s="28"/>
      <c r="FVI22" s="28"/>
      <c r="FVJ22" s="28"/>
      <c r="FVK22" s="28"/>
      <c r="FVL22" s="28"/>
      <c r="FVM22" s="28"/>
      <c r="FVN22" s="28"/>
      <c r="FVO22" s="28"/>
      <c r="FVP22" s="28"/>
      <c r="FVQ22" s="28"/>
      <c r="FVR22" s="28"/>
      <c r="FVS22" s="28"/>
      <c r="FVT22" s="28"/>
      <c r="FVU22" s="28"/>
      <c r="FVV22" s="28"/>
      <c r="FVW22" s="28"/>
      <c r="FVX22" s="28"/>
      <c r="FVY22" s="28"/>
      <c r="FVZ22" s="28"/>
      <c r="FWA22" s="28"/>
      <c r="FWB22" s="28"/>
      <c r="FWC22" s="28"/>
      <c r="FWD22" s="28"/>
      <c r="FWE22" s="28"/>
      <c r="FWF22" s="28"/>
      <c r="FWG22" s="28"/>
      <c r="FWH22" s="28"/>
      <c r="FWI22" s="28"/>
      <c r="FWJ22" s="28"/>
      <c r="FWK22" s="28"/>
      <c r="FWL22" s="28"/>
      <c r="FWM22" s="28"/>
      <c r="FWN22" s="28"/>
      <c r="FWO22" s="28"/>
      <c r="FWP22" s="28"/>
      <c r="FWQ22" s="28"/>
      <c r="FWR22" s="28"/>
      <c r="FWS22" s="28"/>
      <c r="FWT22" s="28"/>
      <c r="FWU22" s="28"/>
      <c r="FWV22" s="28"/>
      <c r="FWW22" s="28"/>
      <c r="FWX22" s="28"/>
      <c r="FWY22" s="28"/>
      <c r="FWZ22" s="28"/>
      <c r="FXA22" s="28"/>
      <c r="FXB22" s="28"/>
      <c r="FXC22" s="28"/>
      <c r="FXD22" s="28"/>
      <c r="FXE22" s="28"/>
      <c r="FXF22" s="28"/>
      <c r="FXG22" s="28"/>
      <c r="FXH22" s="28"/>
      <c r="FXI22" s="28"/>
      <c r="FXJ22" s="28"/>
      <c r="FXK22" s="28"/>
      <c r="FXL22" s="28"/>
      <c r="FXM22" s="28"/>
      <c r="FXN22" s="28"/>
      <c r="FXO22" s="28"/>
      <c r="FXP22" s="28"/>
      <c r="FXQ22" s="28"/>
      <c r="FXR22" s="28"/>
      <c r="FXS22" s="28"/>
      <c r="FXT22" s="28"/>
      <c r="FXU22" s="28"/>
      <c r="FXV22" s="28"/>
      <c r="FXW22" s="28"/>
      <c r="FXX22" s="28"/>
      <c r="FXY22" s="28"/>
      <c r="FXZ22" s="28"/>
      <c r="FYA22" s="28"/>
      <c r="FYB22" s="28"/>
      <c r="FYC22" s="28"/>
      <c r="FYD22" s="28"/>
      <c r="FYE22" s="28"/>
      <c r="FYF22" s="28"/>
      <c r="FYG22" s="28"/>
      <c r="FYH22" s="28"/>
      <c r="FYI22" s="28"/>
      <c r="FYJ22" s="28"/>
      <c r="FYK22" s="28"/>
      <c r="FYL22" s="28"/>
      <c r="FYM22" s="28"/>
      <c r="FYN22" s="28"/>
      <c r="FYO22" s="28"/>
      <c r="FYP22" s="28"/>
      <c r="FYQ22" s="28"/>
      <c r="FYR22" s="28"/>
      <c r="FYS22" s="28"/>
      <c r="FYT22" s="28"/>
      <c r="FYU22" s="28"/>
      <c r="FYV22" s="28"/>
      <c r="FYW22" s="28"/>
      <c r="FYX22" s="28"/>
      <c r="FYY22" s="28"/>
      <c r="FYZ22" s="28"/>
      <c r="FZA22" s="28"/>
      <c r="FZB22" s="28"/>
      <c r="FZC22" s="28"/>
      <c r="FZD22" s="28"/>
      <c r="FZE22" s="28"/>
      <c r="FZF22" s="28"/>
      <c r="FZG22" s="28"/>
      <c r="FZH22" s="28"/>
      <c r="FZI22" s="28"/>
      <c r="FZJ22" s="28"/>
      <c r="FZK22" s="28"/>
      <c r="FZL22" s="28"/>
      <c r="FZM22" s="28"/>
      <c r="FZN22" s="28"/>
      <c r="FZO22" s="28"/>
      <c r="FZP22" s="28"/>
      <c r="FZQ22" s="28"/>
      <c r="FZR22" s="28"/>
      <c r="FZS22" s="28"/>
      <c r="FZT22" s="28"/>
      <c r="FZU22" s="28"/>
      <c r="FZV22" s="28"/>
      <c r="FZW22" s="28"/>
      <c r="FZX22" s="28"/>
      <c r="FZY22" s="28"/>
      <c r="FZZ22" s="28"/>
      <c r="GAA22" s="28"/>
      <c r="GAB22" s="28"/>
      <c r="GAC22" s="28"/>
      <c r="GAD22" s="28"/>
      <c r="GAE22" s="28"/>
      <c r="GAF22" s="28"/>
      <c r="GAG22" s="28"/>
      <c r="GAH22" s="28"/>
      <c r="GAI22" s="28"/>
      <c r="GAJ22" s="28"/>
      <c r="GAK22" s="28"/>
      <c r="GAL22" s="28"/>
      <c r="GAM22" s="28"/>
      <c r="GAN22" s="28"/>
      <c r="GAO22" s="28"/>
      <c r="GAP22" s="28"/>
      <c r="GAQ22" s="28"/>
      <c r="GAR22" s="28"/>
      <c r="GAS22" s="28"/>
      <c r="GAT22" s="28"/>
      <c r="GAU22" s="28"/>
      <c r="GAV22" s="28"/>
      <c r="GAW22" s="28"/>
      <c r="GAX22" s="28"/>
      <c r="GAY22" s="28"/>
      <c r="GAZ22" s="28"/>
      <c r="GBA22" s="28"/>
      <c r="GBB22" s="28"/>
      <c r="GBC22" s="28"/>
      <c r="GBD22" s="28"/>
      <c r="GBE22" s="28"/>
      <c r="GBF22" s="28"/>
      <c r="GBG22" s="28"/>
      <c r="GBH22" s="28"/>
      <c r="GBI22" s="28"/>
      <c r="GBJ22" s="28"/>
      <c r="GBK22" s="28"/>
      <c r="GBL22" s="28"/>
      <c r="GBM22" s="28"/>
      <c r="GBN22" s="28"/>
      <c r="GBO22" s="28"/>
      <c r="GBP22" s="28"/>
      <c r="GBQ22" s="28"/>
      <c r="GBR22" s="28"/>
      <c r="GBS22" s="28"/>
      <c r="GBT22" s="28"/>
      <c r="GBU22" s="28"/>
      <c r="GBV22" s="28"/>
      <c r="GBW22" s="28"/>
      <c r="GBX22" s="28"/>
      <c r="GBY22" s="28"/>
      <c r="GBZ22" s="28"/>
      <c r="GCA22" s="28"/>
      <c r="GCB22" s="28"/>
      <c r="GCC22" s="28"/>
      <c r="GCD22" s="28"/>
      <c r="GCE22" s="28"/>
      <c r="GCF22" s="28"/>
      <c r="GCG22" s="28"/>
      <c r="GCH22" s="28"/>
      <c r="GCI22" s="28"/>
      <c r="GCJ22" s="28"/>
      <c r="GCK22" s="28"/>
      <c r="GCL22" s="28"/>
      <c r="GCM22" s="28"/>
      <c r="GCN22" s="28"/>
      <c r="GCO22" s="28"/>
      <c r="GCP22" s="28"/>
      <c r="GCQ22" s="28"/>
      <c r="GCR22" s="28"/>
      <c r="GCS22" s="28"/>
      <c r="GCT22" s="28"/>
      <c r="GCU22" s="28"/>
      <c r="GCV22" s="28"/>
      <c r="GCW22" s="28"/>
      <c r="GCX22" s="28"/>
      <c r="GCY22" s="28"/>
      <c r="GCZ22" s="28"/>
      <c r="GDA22" s="28"/>
      <c r="GDB22" s="28"/>
      <c r="GDC22" s="28"/>
      <c r="GDD22" s="28"/>
      <c r="GDE22" s="28"/>
      <c r="GDF22" s="28"/>
      <c r="GDG22" s="28"/>
      <c r="GDH22" s="28"/>
      <c r="GDI22" s="28"/>
      <c r="GDJ22" s="28"/>
      <c r="GDK22" s="28"/>
      <c r="GDL22" s="28"/>
      <c r="GDM22" s="28"/>
      <c r="GDN22" s="28"/>
      <c r="GDO22" s="28"/>
      <c r="GDP22" s="28"/>
      <c r="GDQ22" s="28"/>
      <c r="GDR22" s="28"/>
      <c r="GDS22" s="28"/>
      <c r="GDT22" s="28"/>
      <c r="GDU22" s="28"/>
      <c r="GDV22" s="28"/>
      <c r="GDW22" s="28"/>
      <c r="GDX22" s="28"/>
      <c r="GDY22" s="28"/>
      <c r="GDZ22" s="28"/>
      <c r="GEA22" s="28"/>
      <c r="GEB22" s="28"/>
      <c r="GEC22" s="28"/>
      <c r="GED22" s="28"/>
      <c r="GEE22" s="28"/>
      <c r="GEF22" s="28"/>
      <c r="GEG22" s="28"/>
      <c r="GEH22" s="28"/>
      <c r="GEI22" s="28"/>
      <c r="GEJ22" s="28"/>
      <c r="GEK22" s="28"/>
      <c r="GEL22" s="28"/>
      <c r="GEM22" s="28"/>
      <c r="GEN22" s="28"/>
      <c r="GEO22" s="28"/>
      <c r="GEP22" s="28"/>
      <c r="GEQ22" s="28"/>
      <c r="GER22" s="28"/>
      <c r="GES22" s="28"/>
      <c r="GET22" s="28"/>
      <c r="GEU22" s="28"/>
      <c r="GEV22" s="28"/>
      <c r="GEW22" s="28"/>
      <c r="GEX22" s="28"/>
      <c r="GEY22" s="28"/>
      <c r="GEZ22" s="28"/>
      <c r="GFA22" s="28"/>
      <c r="GFB22" s="28"/>
      <c r="GFC22" s="28"/>
      <c r="GFD22" s="28"/>
      <c r="GFE22" s="28"/>
      <c r="GFF22" s="28"/>
      <c r="GFG22" s="28"/>
      <c r="GFH22" s="28"/>
      <c r="GFI22" s="28"/>
      <c r="GFJ22" s="28"/>
      <c r="GFK22" s="28"/>
      <c r="GFL22" s="28"/>
      <c r="GFM22" s="28"/>
      <c r="GFN22" s="28"/>
      <c r="GFO22" s="28"/>
      <c r="GFP22" s="28"/>
      <c r="GFQ22" s="28"/>
      <c r="GFR22" s="28"/>
      <c r="GFS22" s="28"/>
      <c r="GFT22" s="28"/>
      <c r="GFU22" s="28"/>
      <c r="GFV22" s="28"/>
      <c r="GFW22" s="28"/>
      <c r="GFX22" s="28"/>
      <c r="GFY22" s="28"/>
      <c r="GFZ22" s="28"/>
      <c r="GGA22" s="28"/>
      <c r="GGB22" s="28"/>
      <c r="GGC22" s="28"/>
      <c r="GGD22" s="28"/>
      <c r="GGE22" s="28"/>
      <c r="GGF22" s="28"/>
      <c r="GGG22" s="28"/>
      <c r="GGH22" s="28"/>
      <c r="GGI22" s="28"/>
      <c r="GGJ22" s="28"/>
      <c r="GGK22" s="28"/>
      <c r="GGL22" s="28"/>
      <c r="GGM22" s="28"/>
      <c r="GGN22" s="28"/>
      <c r="GGO22" s="28"/>
      <c r="GGP22" s="28"/>
      <c r="GGQ22" s="28"/>
      <c r="GGR22" s="28"/>
      <c r="GGS22" s="28"/>
      <c r="GGT22" s="28"/>
      <c r="GGU22" s="28"/>
      <c r="GGV22" s="28"/>
      <c r="GGW22" s="28"/>
      <c r="GGX22" s="28"/>
      <c r="GGY22" s="28"/>
      <c r="GGZ22" s="28"/>
      <c r="GHA22" s="28"/>
      <c r="GHB22" s="28"/>
      <c r="GHC22" s="28"/>
      <c r="GHD22" s="28"/>
      <c r="GHE22" s="28"/>
      <c r="GHF22" s="28"/>
      <c r="GHG22" s="28"/>
      <c r="GHH22" s="28"/>
      <c r="GHI22" s="28"/>
      <c r="GHJ22" s="28"/>
      <c r="GHK22" s="28"/>
      <c r="GHL22" s="28"/>
      <c r="GHM22" s="28"/>
      <c r="GHN22" s="28"/>
      <c r="GHO22" s="28"/>
      <c r="GHP22" s="28"/>
      <c r="GHQ22" s="28"/>
      <c r="GHR22" s="28"/>
      <c r="GHS22" s="28"/>
      <c r="GHT22" s="28"/>
      <c r="GHU22" s="28"/>
      <c r="GHV22" s="28"/>
      <c r="GHW22" s="28"/>
      <c r="GHX22" s="28"/>
      <c r="GHY22" s="28"/>
      <c r="GHZ22" s="28"/>
      <c r="GIA22" s="28"/>
      <c r="GIB22" s="28"/>
      <c r="GIC22" s="28"/>
      <c r="GID22" s="28"/>
      <c r="GIE22" s="28"/>
      <c r="GIF22" s="28"/>
      <c r="GIG22" s="28"/>
      <c r="GIH22" s="28"/>
      <c r="GII22" s="28"/>
      <c r="GIJ22" s="28"/>
      <c r="GIK22" s="28"/>
      <c r="GIL22" s="28"/>
      <c r="GIM22" s="28"/>
      <c r="GIN22" s="28"/>
      <c r="GIO22" s="28"/>
      <c r="GIP22" s="28"/>
      <c r="GIQ22" s="28"/>
      <c r="GIR22" s="28"/>
      <c r="GIS22" s="28"/>
      <c r="GIT22" s="28"/>
      <c r="GIU22" s="28"/>
      <c r="GIV22" s="28"/>
      <c r="GIW22" s="28"/>
      <c r="GIX22" s="28"/>
      <c r="GIY22" s="28"/>
      <c r="GIZ22" s="28"/>
      <c r="GJA22" s="28"/>
      <c r="GJB22" s="28"/>
      <c r="GJC22" s="28"/>
      <c r="GJD22" s="28"/>
      <c r="GJE22" s="28"/>
      <c r="GJF22" s="28"/>
      <c r="GJG22" s="28"/>
      <c r="GJH22" s="28"/>
      <c r="GJI22" s="28"/>
      <c r="GJJ22" s="28"/>
      <c r="GJK22" s="28"/>
      <c r="GJL22" s="28"/>
      <c r="GJM22" s="28"/>
      <c r="GJN22" s="28"/>
      <c r="GJO22" s="28"/>
      <c r="GJP22" s="28"/>
      <c r="GJQ22" s="28"/>
      <c r="GJR22" s="28"/>
      <c r="GJS22" s="28"/>
      <c r="GJT22" s="28"/>
      <c r="GJU22" s="28"/>
      <c r="GJV22" s="28"/>
      <c r="GJW22" s="28"/>
      <c r="GJX22" s="28"/>
      <c r="GJY22" s="28"/>
      <c r="GJZ22" s="28"/>
      <c r="GKA22" s="28"/>
      <c r="GKB22" s="28"/>
      <c r="GKC22" s="28"/>
      <c r="GKD22" s="28"/>
      <c r="GKE22" s="28"/>
      <c r="GKF22" s="28"/>
      <c r="GKG22" s="28"/>
      <c r="GKH22" s="28"/>
      <c r="GKI22" s="28"/>
      <c r="GKJ22" s="28"/>
      <c r="GKK22" s="28"/>
      <c r="GKL22" s="28"/>
      <c r="GKM22" s="28"/>
      <c r="GKN22" s="28"/>
      <c r="GKO22" s="28"/>
      <c r="GKP22" s="28"/>
      <c r="GKQ22" s="28"/>
      <c r="GKR22" s="28"/>
      <c r="GKS22" s="28"/>
      <c r="GKT22" s="28"/>
      <c r="GKU22" s="28"/>
      <c r="GKV22" s="28"/>
      <c r="GKW22" s="28"/>
      <c r="GKX22" s="28"/>
      <c r="GKY22" s="28"/>
      <c r="GKZ22" s="28"/>
      <c r="GLA22" s="28"/>
      <c r="GLB22" s="28"/>
      <c r="GLC22" s="28"/>
      <c r="GLD22" s="28"/>
      <c r="GLE22" s="28"/>
      <c r="GLF22" s="28"/>
      <c r="GLG22" s="28"/>
      <c r="GLH22" s="28"/>
      <c r="GLI22" s="28"/>
      <c r="GLJ22" s="28"/>
      <c r="GLK22" s="28"/>
      <c r="GLL22" s="28"/>
      <c r="GLM22" s="28"/>
      <c r="GLN22" s="28"/>
      <c r="GLO22" s="28"/>
      <c r="GLP22" s="28"/>
      <c r="GLQ22" s="28"/>
      <c r="GLR22" s="28"/>
      <c r="GLS22" s="28"/>
      <c r="GLT22" s="28"/>
      <c r="GLU22" s="28"/>
      <c r="GLV22" s="28"/>
      <c r="GLW22" s="28"/>
      <c r="GLX22" s="28"/>
      <c r="GLY22" s="28"/>
      <c r="GLZ22" s="28"/>
      <c r="GMA22" s="28"/>
      <c r="GMB22" s="28"/>
      <c r="GMC22" s="28"/>
      <c r="GMD22" s="28"/>
      <c r="GME22" s="28"/>
      <c r="GMF22" s="28"/>
      <c r="GMG22" s="28"/>
      <c r="GMH22" s="28"/>
      <c r="GMI22" s="28"/>
      <c r="GMJ22" s="28"/>
      <c r="GMK22" s="28"/>
      <c r="GML22" s="28"/>
      <c r="GMM22" s="28"/>
      <c r="GMN22" s="28"/>
      <c r="GMO22" s="28"/>
      <c r="GMP22" s="28"/>
      <c r="GMQ22" s="28"/>
      <c r="GMR22" s="28"/>
      <c r="GMS22" s="28"/>
      <c r="GMT22" s="28"/>
      <c r="GMU22" s="28"/>
      <c r="GMV22" s="28"/>
      <c r="GMW22" s="28"/>
      <c r="GMX22" s="28"/>
      <c r="GMY22" s="28"/>
      <c r="GMZ22" s="28"/>
      <c r="GNA22" s="28"/>
      <c r="GNB22" s="28"/>
      <c r="GNC22" s="28"/>
      <c r="GND22" s="28"/>
      <c r="GNE22" s="28"/>
      <c r="GNF22" s="28"/>
      <c r="GNG22" s="28"/>
      <c r="GNH22" s="28"/>
      <c r="GNI22" s="28"/>
      <c r="GNJ22" s="28"/>
      <c r="GNK22" s="28"/>
      <c r="GNL22" s="28"/>
      <c r="GNM22" s="28"/>
      <c r="GNN22" s="28"/>
      <c r="GNO22" s="28"/>
      <c r="GNP22" s="28"/>
      <c r="GNQ22" s="28"/>
      <c r="GNR22" s="28"/>
      <c r="GNS22" s="28"/>
      <c r="GNT22" s="28"/>
      <c r="GNU22" s="28"/>
      <c r="GNV22" s="28"/>
      <c r="GNW22" s="28"/>
      <c r="GNX22" s="28"/>
      <c r="GNY22" s="28"/>
      <c r="GNZ22" s="28"/>
      <c r="GOA22" s="28"/>
      <c r="GOB22" s="28"/>
      <c r="GOC22" s="28"/>
      <c r="GOD22" s="28"/>
      <c r="GOE22" s="28"/>
      <c r="GOF22" s="28"/>
      <c r="GOG22" s="28"/>
      <c r="GOH22" s="28"/>
      <c r="GOI22" s="28"/>
      <c r="GOJ22" s="28"/>
      <c r="GOK22" s="28"/>
      <c r="GOL22" s="28"/>
      <c r="GOM22" s="28"/>
      <c r="GON22" s="28"/>
      <c r="GOO22" s="28"/>
      <c r="GOP22" s="28"/>
      <c r="GOQ22" s="28"/>
      <c r="GOR22" s="28"/>
      <c r="GOS22" s="28"/>
      <c r="GOT22" s="28"/>
      <c r="GOU22" s="28"/>
      <c r="GOV22" s="28"/>
      <c r="GOW22" s="28"/>
      <c r="GOX22" s="28"/>
      <c r="GOY22" s="28"/>
      <c r="GOZ22" s="28"/>
      <c r="GPA22" s="28"/>
      <c r="GPB22" s="28"/>
      <c r="GPC22" s="28"/>
      <c r="GPD22" s="28"/>
      <c r="GPE22" s="28"/>
      <c r="GPF22" s="28"/>
      <c r="GPG22" s="28"/>
      <c r="GPH22" s="28"/>
      <c r="GPI22" s="28"/>
      <c r="GPJ22" s="28"/>
      <c r="GPK22" s="28"/>
      <c r="GPL22" s="28"/>
      <c r="GPM22" s="28"/>
      <c r="GPN22" s="28"/>
      <c r="GPO22" s="28"/>
      <c r="GPP22" s="28"/>
      <c r="GPQ22" s="28"/>
      <c r="GPR22" s="28"/>
      <c r="GPS22" s="28"/>
      <c r="GPT22" s="28"/>
      <c r="GPU22" s="28"/>
      <c r="GPV22" s="28"/>
      <c r="GPW22" s="28"/>
      <c r="GPX22" s="28"/>
      <c r="GPY22" s="28"/>
      <c r="GPZ22" s="28"/>
      <c r="GQA22" s="28"/>
      <c r="GQB22" s="28"/>
      <c r="GQC22" s="28"/>
      <c r="GQD22" s="28"/>
      <c r="GQE22" s="28"/>
      <c r="GQF22" s="28"/>
      <c r="GQG22" s="28"/>
      <c r="GQH22" s="28"/>
      <c r="GQI22" s="28"/>
      <c r="GQJ22" s="28"/>
      <c r="GQK22" s="28"/>
      <c r="GQL22" s="28"/>
      <c r="GQM22" s="28"/>
      <c r="GQN22" s="28"/>
      <c r="GQO22" s="28"/>
      <c r="GQP22" s="28"/>
      <c r="GQQ22" s="28"/>
      <c r="GQR22" s="28"/>
      <c r="GQS22" s="28"/>
      <c r="GQT22" s="28"/>
      <c r="GQU22" s="28"/>
      <c r="GQV22" s="28"/>
      <c r="GQW22" s="28"/>
      <c r="GQX22" s="28"/>
      <c r="GQY22" s="28"/>
      <c r="GQZ22" s="28"/>
      <c r="GRA22" s="28"/>
      <c r="GRB22" s="28"/>
      <c r="GRC22" s="28"/>
      <c r="GRD22" s="28"/>
      <c r="GRE22" s="28"/>
      <c r="GRF22" s="28"/>
      <c r="GRG22" s="28"/>
      <c r="GRH22" s="28"/>
      <c r="GRI22" s="28"/>
      <c r="GRJ22" s="28"/>
      <c r="GRK22" s="28"/>
      <c r="GRL22" s="28"/>
      <c r="GRM22" s="28"/>
      <c r="GRN22" s="28"/>
      <c r="GRO22" s="28"/>
      <c r="GRP22" s="28"/>
      <c r="GRQ22" s="28"/>
      <c r="GRR22" s="28"/>
      <c r="GRS22" s="28"/>
      <c r="GRT22" s="28"/>
      <c r="GRU22" s="28"/>
      <c r="GRV22" s="28"/>
      <c r="GRW22" s="28"/>
      <c r="GRX22" s="28"/>
      <c r="GRY22" s="28"/>
      <c r="GRZ22" s="28"/>
      <c r="GSA22" s="28"/>
      <c r="GSB22" s="28"/>
      <c r="GSC22" s="28"/>
      <c r="GSD22" s="28"/>
      <c r="GSE22" s="28"/>
      <c r="GSF22" s="28"/>
      <c r="GSG22" s="28"/>
      <c r="GSH22" s="28"/>
      <c r="GSI22" s="28"/>
      <c r="GSJ22" s="28"/>
      <c r="GSK22" s="28"/>
      <c r="GSL22" s="28"/>
      <c r="GSM22" s="28"/>
      <c r="GSN22" s="28"/>
      <c r="GSO22" s="28"/>
      <c r="GSP22" s="28"/>
      <c r="GSQ22" s="28"/>
      <c r="GSR22" s="28"/>
      <c r="GSS22" s="28"/>
      <c r="GST22" s="28"/>
      <c r="GSU22" s="28"/>
      <c r="GSV22" s="28"/>
      <c r="GSW22" s="28"/>
      <c r="GSX22" s="28"/>
      <c r="GSY22" s="28"/>
      <c r="GSZ22" s="28"/>
      <c r="GTA22" s="28"/>
      <c r="GTB22" s="28"/>
      <c r="GTC22" s="28"/>
      <c r="GTD22" s="28"/>
      <c r="GTE22" s="28"/>
      <c r="GTF22" s="28"/>
      <c r="GTG22" s="28"/>
      <c r="GTH22" s="28"/>
      <c r="GTI22" s="28"/>
      <c r="GTJ22" s="28"/>
      <c r="GTK22" s="28"/>
      <c r="GTL22" s="28"/>
      <c r="GTM22" s="28"/>
      <c r="GTN22" s="28"/>
      <c r="GTO22" s="28"/>
      <c r="GTP22" s="28"/>
      <c r="GTQ22" s="28"/>
      <c r="GTR22" s="28"/>
      <c r="GTS22" s="28"/>
      <c r="GTT22" s="28"/>
      <c r="GTU22" s="28"/>
      <c r="GTV22" s="28"/>
      <c r="GTW22" s="28"/>
      <c r="GTX22" s="28"/>
      <c r="GTY22" s="28"/>
      <c r="GTZ22" s="28"/>
      <c r="GUA22" s="28"/>
      <c r="GUB22" s="28"/>
      <c r="GUC22" s="28"/>
      <c r="GUD22" s="28"/>
      <c r="GUE22" s="28"/>
      <c r="GUF22" s="28"/>
      <c r="GUG22" s="28"/>
      <c r="GUH22" s="28"/>
      <c r="GUI22" s="28"/>
      <c r="GUJ22" s="28"/>
      <c r="GUK22" s="28"/>
      <c r="GUL22" s="28"/>
      <c r="GUM22" s="28"/>
      <c r="GUN22" s="28"/>
      <c r="GUO22" s="28"/>
      <c r="GUP22" s="28"/>
      <c r="GUQ22" s="28"/>
      <c r="GUR22" s="28"/>
      <c r="GUS22" s="28"/>
      <c r="GUT22" s="28"/>
      <c r="GUU22" s="28"/>
      <c r="GUV22" s="28"/>
      <c r="GUW22" s="28"/>
      <c r="GUX22" s="28"/>
      <c r="GUY22" s="28"/>
      <c r="GUZ22" s="28"/>
      <c r="GVA22" s="28"/>
      <c r="GVB22" s="28"/>
      <c r="GVC22" s="28"/>
      <c r="GVD22" s="28"/>
      <c r="GVE22" s="28"/>
      <c r="GVF22" s="28"/>
      <c r="GVG22" s="28"/>
      <c r="GVH22" s="28"/>
      <c r="GVI22" s="28"/>
      <c r="GVJ22" s="28"/>
      <c r="GVK22" s="28"/>
      <c r="GVL22" s="28"/>
      <c r="GVM22" s="28"/>
      <c r="GVN22" s="28"/>
      <c r="GVO22" s="28"/>
      <c r="GVP22" s="28"/>
      <c r="GVQ22" s="28"/>
      <c r="GVR22" s="28"/>
      <c r="GVS22" s="28"/>
      <c r="GVT22" s="28"/>
      <c r="GVU22" s="28"/>
      <c r="GVV22" s="28"/>
      <c r="GVW22" s="28"/>
      <c r="GVX22" s="28"/>
      <c r="GVY22" s="28"/>
      <c r="GVZ22" s="28"/>
      <c r="GWA22" s="28"/>
      <c r="GWB22" s="28"/>
      <c r="GWC22" s="28"/>
      <c r="GWD22" s="28"/>
      <c r="GWE22" s="28"/>
      <c r="GWF22" s="28"/>
      <c r="GWG22" s="28"/>
      <c r="GWH22" s="28"/>
      <c r="GWI22" s="28"/>
      <c r="GWJ22" s="28"/>
      <c r="GWK22" s="28"/>
      <c r="GWL22" s="28"/>
      <c r="GWM22" s="28"/>
      <c r="GWN22" s="28"/>
      <c r="GWO22" s="28"/>
      <c r="GWP22" s="28"/>
      <c r="GWQ22" s="28"/>
      <c r="GWR22" s="28"/>
      <c r="GWS22" s="28"/>
      <c r="GWT22" s="28"/>
      <c r="GWU22" s="28"/>
      <c r="GWV22" s="28"/>
      <c r="GWW22" s="28"/>
      <c r="GWX22" s="28"/>
      <c r="GWY22" s="28"/>
      <c r="GWZ22" s="28"/>
      <c r="GXA22" s="28"/>
      <c r="GXB22" s="28"/>
      <c r="GXC22" s="28"/>
      <c r="GXD22" s="28"/>
      <c r="GXE22" s="28"/>
      <c r="GXF22" s="28"/>
      <c r="GXG22" s="28"/>
      <c r="GXH22" s="28"/>
      <c r="GXI22" s="28"/>
      <c r="GXJ22" s="28"/>
      <c r="GXK22" s="28"/>
      <c r="GXL22" s="28"/>
      <c r="GXM22" s="28"/>
      <c r="GXN22" s="28"/>
      <c r="GXO22" s="28"/>
      <c r="GXP22" s="28"/>
      <c r="GXQ22" s="28"/>
      <c r="GXR22" s="28"/>
      <c r="GXS22" s="28"/>
      <c r="GXT22" s="28"/>
      <c r="GXU22" s="28"/>
      <c r="GXV22" s="28"/>
      <c r="GXW22" s="28"/>
      <c r="GXX22" s="28"/>
      <c r="GXY22" s="28"/>
      <c r="GXZ22" s="28"/>
      <c r="GYA22" s="28"/>
      <c r="GYB22" s="28"/>
      <c r="GYC22" s="28"/>
      <c r="GYD22" s="28"/>
      <c r="GYE22" s="28"/>
      <c r="GYF22" s="28"/>
      <c r="GYG22" s="28"/>
      <c r="GYH22" s="28"/>
      <c r="GYI22" s="28"/>
      <c r="GYJ22" s="28"/>
      <c r="GYK22" s="28"/>
      <c r="GYL22" s="28"/>
      <c r="GYM22" s="28"/>
      <c r="GYN22" s="28"/>
      <c r="GYO22" s="28"/>
      <c r="GYP22" s="28"/>
      <c r="GYQ22" s="28"/>
      <c r="GYR22" s="28"/>
      <c r="GYS22" s="28"/>
      <c r="GYT22" s="28"/>
      <c r="GYU22" s="28"/>
      <c r="GYV22" s="28"/>
      <c r="GYW22" s="28"/>
      <c r="GYX22" s="28"/>
      <c r="GYY22" s="28"/>
      <c r="GYZ22" s="28"/>
      <c r="GZA22" s="28"/>
      <c r="GZB22" s="28"/>
      <c r="GZC22" s="28"/>
      <c r="GZD22" s="28"/>
      <c r="GZE22" s="28"/>
      <c r="GZF22" s="28"/>
      <c r="GZG22" s="28"/>
      <c r="GZH22" s="28"/>
      <c r="GZI22" s="28"/>
      <c r="GZJ22" s="28"/>
      <c r="GZK22" s="28"/>
      <c r="GZL22" s="28"/>
      <c r="GZM22" s="28"/>
      <c r="GZN22" s="28"/>
      <c r="GZO22" s="28"/>
      <c r="GZP22" s="28"/>
      <c r="GZQ22" s="28"/>
      <c r="GZR22" s="28"/>
      <c r="GZS22" s="28"/>
      <c r="GZT22" s="28"/>
      <c r="GZU22" s="28"/>
      <c r="GZV22" s="28"/>
      <c r="GZW22" s="28"/>
      <c r="GZX22" s="28"/>
      <c r="GZY22" s="28"/>
      <c r="GZZ22" s="28"/>
      <c r="HAA22" s="28"/>
      <c r="HAB22" s="28"/>
      <c r="HAC22" s="28"/>
      <c r="HAD22" s="28"/>
      <c r="HAE22" s="28"/>
      <c r="HAF22" s="28"/>
      <c r="HAG22" s="28"/>
      <c r="HAH22" s="28"/>
      <c r="HAI22" s="28"/>
      <c r="HAJ22" s="28"/>
      <c r="HAK22" s="28"/>
      <c r="HAL22" s="28"/>
      <c r="HAM22" s="28"/>
      <c r="HAN22" s="28"/>
      <c r="HAO22" s="28"/>
      <c r="HAP22" s="28"/>
      <c r="HAQ22" s="28"/>
      <c r="HAR22" s="28"/>
      <c r="HAS22" s="28"/>
      <c r="HAT22" s="28"/>
      <c r="HAU22" s="28"/>
      <c r="HAV22" s="28"/>
      <c r="HAW22" s="28"/>
      <c r="HAX22" s="28"/>
      <c r="HAY22" s="28"/>
      <c r="HAZ22" s="28"/>
      <c r="HBA22" s="28"/>
      <c r="HBB22" s="28"/>
      <c r="HBC22" s="28"/>
      <c r="HBD22" s="28"/>
      <c r="HBE22" s="28"/>
      <c r="HBF22" s="28"/>
      <c r="HBG22" s="28"/>
      <c r="HBH22" s="28"/>
      <c r="HBI22" s="28"/>
      <c r="HBJ22" s="28"/>
      <c r="HBK22" s="28"/>
      <c r="HBL22" s="28"/>
      <c r="HBM22" s="28"/>
      <c r="HBN22" s="28"/>
      <c r="HBO22" s="28"/>
      <c r="HBP22" s="28"/>
      <c r="HBQ22" s="28"/>
      <c r="HBR22" s="28"/>
      <c r="HBS22" s="28"/>
      <c r="HBT22" s="28"/>
      <c r="HBU22" s="28"/>
      <c r="HBV22" s="28"/>
      <c r="HBW22" s="28"/>
      <c r="HBX22" s="28"/>
      <c r="HBY22" s="28"/>
      <c r="HBZ22" s="28"/>
      <c r="HCA22" s="28"/>
      <c r="HCB22" s="28"/>
      <c r="HCC22" s="28"/>
      <c r="HCD22" s="28"/>
      <c r="HCE22" s="28"/>
      <c r="HCF22" s="28"/>
      <c r="HCG22" s="28"/>
      <c r="HCH22" s="28"/>
      <c r="HCI22" s="28"/>
      <c r="HCJ22" s="28"/>
      <c r="HCK22" s="28"/>
      <c r="HCL22" s="28"/>
      <c r="HCM22" s="28"/>
      <c r="HCN22" s="28"/>
      <c r="HCO22" s="28"/>
      <c r="HCP22" s="28"/>
      <c r="HCQ22" s="28"/>
      <c r="HCR22" s="28"/>
      <c r="HCS22" s="28"/>
      <c r="HCT22" s="28"/>
      <c r="HCU22" s="28"/>
      <c r="HCV22" s="28"/>
      <c r="HCW22" s="28"/>
      <c r="HCX22" s="28"/>
      <c r="HCY22" s="28"/>
      <c r="HCZ22" s="28"/>
      <c r="HDA22" s="28"/>
      <c r="HDB22" s="28"/>
      <c r="HDC22" s="28"/>
      <c r="HDD22" s="28"/>
      <c r="HDE22" s="28"/>
      <c r="HDF22" s="28"/>
      <c r="HDG22" s="28"/>
      <c r="HDH22" s="28"/>
      <c r="HDI22" s="28"/>
      <c r="HDJ22" s="28"/>
      <c r="HDK22" s="28"/>
      <c r="HDL22" s="28"/>
      <c r="HDM22" s="28"/>
      <c r="HDN22" s="28"/>
      <c r="HDO22" s="28"/>
      <c r="HDP22" s="28"/>
      <c r="HDQ22" s="28"/>
      <c r="HDR22" s="28"/>
      <c r="HDS22" s="28"/>
      <c r="HDT22" s="28"/>
      <c r="HDU22" s="28"/>
      <c r="HDV22" s="28"/>
      <c r="HDW22" s="28"/>
      <c r="HDX22" s="28"/>
      <c r="HDY22" s="28"/>
      <c r="HDZ22" s="28"/>
      <c r="HEA22" s="28"/>
      <c r="HEB22" s="28"/>
      <c r="HEC22" s="28"/>
      <c r="HED22" s="28"/>
      <c r="HEE22" s="28"/>
      <c r="HEF22" s="28"/>
      <c r="HEG22" s="28"/>
      <c r="HEH22" s="28"/>
      <c r="HEI22" s="28"/>
      <c r="HEJ22" s="28"/>
      <c r="HEK22" s="28"/>
      <c r="HEL22" s="28"/>
      <c r="HEM22" s="28"/>
      <c r="HEN22" s="28"/>
      <c r="HEO22" s="28"/>
      <c r="HEP22" s="28"/>
      <c r="HEQ22" s="28"/>
      <c r="HER22" s="28"/>
      <c r="HES22" s="28"/>
      <c r="HET22" s="28"/>
      <c r="HEU22" s="28"/>
      <c r="HEV22" s="28"/>
      <c r="HEW22" s="28"/>
      <c r="HEX22" s="28"/>
      <c r="HEY22" s="28"/>
      <c r="HEZ22" s="28"/>
      <c r="HFA22" s="28"/>
      <c r="HFB22" s="28"/>
      <c r="HFC22" s="28"/>
      <c r="HFD22" s="28"/>
      <c r="HFE22" s="28"/>
      <c r="HFF22" s="28"/>
      <c r="HFG22" s="28"/>
      <c r="HFH22" s="28"/>
      <c r="HFI22" s="28"/>
      <c r="HFJ22" s="28"/>
      <c r="HFK22" s="28"/>
      <c r="HFL22" s="28"/>
      <c r="HFM22" s="28"/>
      <c r="HFN22" s="28"/>
      <c r="HFO22" s="28"/>
      <c r="HFP22" s="28"/>
      <c r="HFQ22" s="28"/>
      <c r="HFR22" s="28"/>
      <c r="HFS22" s="28"/>
      <c r="HFT22" s="28"/>
      <c r="HFU22" s="28"/>
      <c r="HFV22" s="28"/>
      <c r="HFW22" s="28"/>
      <c r="HFX22" s="28"/>
      <c r="HFY22" s="28"/>
      <c r="HFZ22" s="28"/>
      <c r="HGA22" s="28"/>
      <c r="HGB22" s="28"/>
      <c r="HGC22" s="28"/>
      <c r="HGD22" s="28"/>
      <c r="HGE22" s="28"/>
      <c r="HGF22" s="28"/>
      <c r="HGG22" s="28"/>
      <c r="HGH22" s="28"/>
      <c r="HGI22" s="28"/>
      <c r="HGJ22" s="28"/>
      <c r="HGK22" s="28"/>
      <c r="HGL22" s="28"/>
      <c r="HGM22" s="28"/>
      <c r="HGN22" s="28"/>
      <c r="HGO22" s="28"/>
      <c r="HGP22" s="28"/>
      <c r="HGQ22" s="28"/>
      <c r="HGR22" s="28"/>
      <c r="HGS22" s="28"/>
      <c r="HGT22" s="28"/>
      <c r="HGU22" s="28"/>
      <c r="HGV22" s="28"/>
      <c r="HGW22" s="28"/>
      <c r="HGX22" s="28"/>
      <c r="HGY22" s="28"/>
      <c r="HGZ22" s="28"/>
      <c r="HHA22" s="28"/>
      <c r="HHB22" s="28"/>
      <c r="HHC22" s="28"/>
      <c r="HHD22" s="28"/>
      <c r="HHE22" s="28"/>
      <c r="HHF22" s="28"/>
      <c r="HHG22" s="28"/>
      <c r="HHH22" s="28"/>
      <c r="HHI22" s="28"/>
      <c r="HHJ22" s="28"/>
      <c r="HHK22" s="28"/>
      <c r="HHL22" s="28"/>
      <c r="HHM22" s="28"/>
      <c r="HHN22" s="28"/>
      <c r="HHO22" s="28"/>
      <c r="HHP22" s="28"/>
      <c r="HHQ22" s="28"/>
      <c r="HHR22" s="28"/>
      <c r="HHS22" s="28"/>
      <c r="HHT22" s="28"/>
      <c r="HHU22" s="28"/>
      <c r="HHV22" s="28"/>
      <c r="HHW22" s="28"/>
      <c r="HHX22" s="28"/>
      <c r="HHY22" s="28"/>
      <c r="HHZ22" s="28"/>
      <c r="HIA22" s="28"/>
      <c r="HIB22" s="28"/>
      <c r="HIC22" s="28"/>
      <c r="HID22" s="28"/>
      <c r="HIE22" s="28"/>
      <c r="HIF22" s="28"/>
      <c r="HIG22" s="28"/>
      <c r="HIH22" s="28"/>
      <c r="HII22" s="28"/>
      <c r="HIJ22" s="28"/>
      <c r="HIK22" s="28"/>
      <c r="HIL22" s="28"/>
      <c r="HIM22" s="28"/>
      <c r="HIN22" s="28"/>
      <c r="HIO22" s="28"/>
      <c r="HIP22" s="28"/>
      <c r="HIQ22" s="28"/>
      <c r="HIR22" s="28"/>
      <c r="HIS22" s="28"/>
      <c r="HIT22" s="28"/>
      <c r="HIU22" s="28"/>
      <c r="HIV22" s="28"/>
      <c r="HIW22" s="28"/>
      <c r="HIX22" s="28"/>
      <c r="HIY22" s="28"/>
      <c r="HIZ22" s="28"/>
      <c r="HJA22" s="28"/>
      <c r="HJB22" s="28"/>
      <c r="HJC22" s="28"/>
      <c r="HJD22" s="28"/>
      <c r="HJE22" s="28"/>
      <c r="HJF22" s="28"/>
      <c r="HJG22" s="28"/>
      <c r="HJH22" s="28"/>
      <c r="HJI22" s="28"/>
      <c r="HJJ22" s="28"/>
      <c r="HJK22" s="28"/>
      <c r="HJL22" s="28"/>
      <c r="HJM22" s="28"/>
      <c r="HJN22" s="28"/>
      <c r="HJO22" s="28"/>
      <c r="HJP22" s="28"/>
      <c r="HJQ22" s="28"/>
      <c r="HJR22" s="28"/>
      <c r="HJS22" s="28"/>
      <c r="HJT22" s="28"/>
      <c r="HJU22" s="28"/>
      <c r="HJV22" s="28"/>
      <c r="HJW22" s="28"/>
      <c r="HJX22" s="28"/>
      <c r="HJY22" s="28"/>
      <c r="HJZ22" s="28"/>
      <c r="HKA22" s="28"/>
      <c r="HKB22" s="28"/>
      <c r="HKC22" s="28"/>
      <c r="HKD22" s="28"/>
      <c r="HKE22" s="28"/>
      <c r="HKF22" s="28"/>
      <c r="HKG22" s="28"/>
      <c r="HKH22" s="28"/>
      <c r="HKI22" s="28"/>
      <c r="HKJ22" s="28"/>
      <c r="HKK22" s="28"/>
      <c r="HKL22" s="28"/>
      <c r="HKM22" s="28"/>
      <c r="HKN22" s="28"/>
      <c r="HKO22" s="28"/>
      <c r="HKP22" s="28"/>
      <c r="HKQ22" s="28"/>
      <c r="HKR22" s="28"/>
      <c r="HKS22" s="28"/>
      <c r="HKT22" s="28"/>
      <c r="HKU22" s="28"/>
      <c r="HKV22" s="28"/>
      <c r="HKW22" s="28"/>
      <c r="HKX22" s="28"/>
      <c r="HKY22" s="28"/>
      <c r="HKZ22" s="28"/>
      <c r="HLA22" s="28"/>
      <c r="HLB22" s="28"/>
      <c r="HLC22" s="28"/>
      <c r="HLD22" s="28"/>
      <c r="HLE22" s="28"/>
      <c r="HLF22" s="28"/>
      <c r="HLG22" s="28"/>
      <c r="HLH22" s="28"/>
      <c r="HLI22" s="28"/>
      <c r="HLJ22" s="28"/>
      <c r="HLK22" s="28"/>
      <c r="HLL22" s="28"/>
      <c r="HLM22" s="28"/>
      <c r="HLN22" s="28"/>
      <c r="HLO22" s="28"/>
      <c r="HLP22" s="28"/>
      <c r="HLQ22" s="28"/>
      <c r="HLR22" s="28"/>
      <c r="HLS22" s="28"/>
      <c r="HLT22" s="28"/>
      <c r="HLU22" s="28"/>
      <c r="HLV22" s="28"/>
      <c r="HLW22" s="28"/>
      <c r="HLX22" s="28"/>
      <c r="HLY22" s="28"/>
      <c r="HLZ22" s="28"/>
      <c r="HMA22" s="28"/>
      <c r="HMB22" s="28"/>
      <c r="HMC22" s="28"/>
      <c r="HMD22" s="28"/>
      <c r="HME22" s="28"/>
      <c r="HMF22" s="28"/>
      <c r="HMG22" s="28"/>
      <c r="HMH22" s="28"/>
      <c r="HMI22" s="28"/>
      <c r="HMJ22" s="28"/>
      <c r="HMK22" s="28"/>
      <c r="HML22" s="28"/>
      <c r="HMM22" s="28"/>
      <c r="HMN22" s="28"/>
      <c r="HMO22" s="28"/>
      <c r="HMP22" s="28"/>
      <c r="HMQ22" s="28"/>
      <c r="HMR22" s="28"/>
      <c r="HMS22" s="28"/>
      <c r="HMT22" s="28"/>
      <c r="HMU22" s="28"/>
      <c r="HMV22" s="28"/>
      <c r="HMW22" s="28"/>
      <c r="HMX22" s="28"/>
      <c r="HMY22" s="28"/>
      <c r="HMZ22" s="28"/>
      <c r="HNA22" s="28"/>
      <c r="HNB22" s="28"/>
      <c r="HNC22" s="28"/>
      <c r="HND22" s="28"/>
      <c r="HNE22" s="28"/>
      <c r="HNF22" s="28"/>
      <c r="HNG22" s="28"/>
      <c r="HNH22" s="28"/>
      <c r="HNI22" s="28"/>
      <c r="HNJ22" s="28"/>
      <c r="HNK22" s="28"/>
      <c r="HNL22" s="28"/>
      <c r="HNM22" s="28"/>
      <c r="HNN22" s="28"/>
      <c r="HNO22" s="28"/>
      <c r="HNP22" s="28"/>
      <c r="HNQ22" s="28"/>
      <c r="HNR22" s="28"/>
      <c r="HNS22" s="28"/>
      <c r="HNT22" s="28"/>
      <c r="HNU22" s="28"/>
      <c r="HNV22" s="28"/>
      <c r="HNW22" s="28"/>
      <c r="HNX22" s="28"/>
      <c r="HNY22" s="28"/>
      <c r="HNZ22" s="28"/>
      <c r="HOA22" s="28"/>
      <c r="HOB22" s="28"/>
      <c r="HOC22" s="28"/>
      <c r="HOD22" s="28"/>
      <c r="HOE22" s="28"/>
      <c r="HOF22" s="28"/>
      <c r="HOG22" s="28"/>
      <c r="HOH22" s="28"/>
      <c r="HOI22" s="28"/>
      <c r="HOJ22" s="28"/>
      <c r="HOK22" s="28"/>
      <c r="HOL22" s="28"/>
      <c r="HOM22" s="28"/>
      <c r="HON22" s="28"/>
      <c r="HOO22" s="28"/>
      <c r="HOP22" s="28"/>
      <c r="HOQ22" s="28"/>
      <c r="HOR22" s="28"/>
      <c r="HOS22" s="28"/>
      <c r="HOT22" s="28"/>
      <c r="HOU22" s="28"/>
      <c r="HOV22" s="28"/>
      <c r="HOW22" s="28"/>
      <c r="HOX22" s="28"/>
      <c r="HOY22" s="28"/>
      <c r="HOZ22" s="28"/>
      <c r="HPA22" s="28"/>
      <c r="HPB22" s="28"/>
      <c r="HPC22" s="28"/>
      <c r="HPD22" s="28"/>
      <c r="HPE22" s="28"/>
      <c r="HPF22" s="28"/>
      <c r="HPG22" s="28"/>
      <c r="HPH22" s="28"/>
      <c r="HPI22" s="28"/>
      <c r="HPJ22" s="28"/>
      <c r="HPK22" s="28"/>
      <c r="HPL22" s="28"/>
      <c r="HPM22" s="28"/>
      <c r="HPN22" s="28"/>
      <c r="HPO22" s="28"/>
      <c r="HPP22" s="28"/>
      <c r="HPQ22" s="28"/>
      <c r="HPR22" s="28"/>
      <c r="HPS22" s="28"/>
      <c r="HPT22" s="28"/>
      <c r="HPU22" s="28"/>
      <c r="HPV22" s="28"/>
      <c r="HPW22" s="28"/>
      <c r="HPX22" s="28"/>
      <c r="HPY22" s="28"/>
      <c r="HPZ22" s="28"/>
      <c r="HQA22" s="28"/>
      <c r="HQB22" s="28"/>
      <c r="HQC22" s="28"/>
      <c r="HQD22" s="28"/>
      <c r="HQE22" s="28"/>
      <c r="HQF22" s="28"/>
      <c r="HQG22" s="28"/>
      <c r="HQH22" s="28"/>
      <c r="HQI22" s="28"/>
      <c r="HQJ22" s="28"/>
      <c r="HQK22" s="28"/>
      <c r="HQL22" s="28"/>
      <c r="HQM22" s="28"/>
      <c r="HQN22" s="28"/>
      <c r="HQO22" s="28"/>
      <c r="HQP22" s="28"/>
      <c r="HQQ22" s="28"/>
      <c r="HQR22" s="28"/>
      <c r="HQS22" s="28"/>
      <c r="HQT22" s="28"/>
      <c r="HQU22" s="28"/>
      <c r="HQV22" s="28"/>
      <c r="HQW22" s="28"/>
      <c r="HQX22" s="28"/>
      <c r="HQY22" s="28"/>
      <c r="HQZ22" s="28"/>
      <c r="HRA22" s="28"/>
      <c r="HRB22" s="28"/>
      <c r="HRC22" s="28"/>
      <c r="HRD22" s="28"/>
      <c r="HRE22" s="28"/>
      <c r="HRF22" s="28"/>
      <c r="HRG22" s="28"/>
      <c r="HRH22" s="28"/>
      <c r="HRI22" s="28"/>
      <c r="HRJ22" s="28"/>
      <c r="HRK22" s="28"/>
      <c r="HRL22" s="28"/>
      <c r="HRM22" s="28"/>
      <c r="HRN22" s="28"/>
      <c r="HRO22" s="28"/>
      <c r="HRP22" s="28"/>
      <c r="HRQ22" s="28"/>
      <c r="HRR22" s="28"/>
      <c r="HRS22" s="28"/>
      <c r="HRT22" s="28"/>
      <c r="HRU22" s="28"/>
      <c r="HRV22" s="28"/>
      <c r="HRW22" s="28"/>
      <c r="HRX22" s="28"/>
      <c r="HRY22" s="28"/>
      <c r="HRZ22" s="28"/>
      <c r="HSA22" s="28"/>
      <c r="HSB22" s="28"/>
      <c r="HSC22" s="28"/>
      <c r="HSD22" s="28"/>
      <c r="HSE22" s="28"/>
      <c r="HSF22" s="28"/>
      <c r="HSG22" s="28"/>
      <c r="HSH22" s="28"/>
      <c r="HSI22" s="28"/>
      <c r="HSJ22" s="28"/>
      <c r="HSK22" s="28"/>
      <c r="HSL22" s="28"/>
      <c r="HSM22" s="28"/>
      <c r="HSN22" s="28"/>
      <c r="HSO22" s="28"/>
      <c r="HSP22" s="28"/>
      <c r="HSQ22" s="28"/>
      <c r="HSR22" s="28"/>
      <c r="HSS22" s="28"/>
      <c r="HST22" s="28"/>
      <c r="HSU22" s="28"/>
      <c r="HSV22" s="28"/>
      <c r="HSW22" s="28"/>
      <c r="HSX22" s="28"/>
      <c r="HSY22" s="28"/>
      <c r="HSZ22" s="28"/>
      <c r="HTA22" s="28"/>
      <c r="HTB22" s="28"/>
      <c r="HTC22" s="28"/>
      <c r="HTD22" s="28"/>
      <c r="HTE22" s="28"/>
      <c r="HTF22" s="28"/>
      <c r="HTG22" s="28"/>
      <c r="HTH22" s="28"/>
      <c r="HTI22" s="28"/>
      <c r="HTJ22" s="28"/>
      <c r="HTK22" s="28"/>
      <c r="HTL22" s="28"/>
      <c r="HTM22" s="28"/>
      <c r="HTN22" s="28"/>
      <c r="HTO22" s="28"/>
      <c r="HTP22" s="28"/>
      <c r="HTQ22" s="28"/>
      <c r="HTR22" s="28"/>
      <c r="HTS22" s="28"/>
      <c r="HTT22" s="28"/>
      <c r="HTU22" s="28"/>
      <c r="HTV22" s="28"/>
      <c r="HTW22" s="28"/>
      <c r="HTX22" s="28"/>
      <c r="HTY22" s="28"/>
      <c r="HTZ22" s="28"/>
      <c r="HUA22" s="28"/>
      <c r="HUB22" s="28"/>
      <c r="HUC22" s="28"/>
      <c r="HUD22" s="28"/>
      <c r="HUE22" s="28"/>
      <c r="HUF22" s="28"/>
      <c r="HUG22" s="28"/>
      <c r="HUH22" s="28"/>
      <c r="HUI22" s="28"/>
      <c r="HUJ22" s="28"/>
      <c r="HUK22" s="28"/>
      <c r="HUL22" s="28"/>
      <c r="HUM22" s="28"/>
      <c r="HUN22" s="28"/>
      <c r="HUO22" s="28"/>
      <c r="HUP22" s="28"/>
      <c r="HUQ22" s="28"/>
      <c r="HUR22" s="28"/>
      <c r="HUS22" s="28"/>
      <c r="HUT22" s="28"/>
      <c r="HUU22" s="28"/>
      <c r="HUV22" s="28"/>
      <c r="HUW22" s="28"/>
      <c r="HUX22" s="28"/>
      <c r="HUY22" s="28"/>
      <c r="HUZ22" s="28"/>
      <c r="HVA22" s="28"/>
      <c r="HVB22" s="28"/>
      <c r="HVC22" s="28"/>
      <c r="HVD22" s="28"/>
      <c r="HVE22" s="28"/>
      <c r="HVF22" s="28"/>
      <c r="HVG22" s="28"/>
      <c r="HVH22" s="28"/>
      <c r="HVI22" s="28"/>
      <c r="HVJ22" s="28"/>
      <c r="HVK22" s="28"/>
      <c r="HVL22" s="28"/>
      <c r="HVM22" s="28"/>
      <c r="HVN22" s="28"/>
      <c r="HVO22" s="28"/>
      <c r="HVP22" s="28"/>
      <c r="HVQ22" s="28"/>
      <c r="HVR22" s="28"/>
      <c r="HVS22" s="28"/>
      <c r="HVT22" s="28"/>
      <c r="HVU22" s="28"/>
      <c r="HVV22" s="28"/>
      <c r="HVW22" s="28"/>
      <c r="HVX22" s="28"/>
      <c r="HVY22" s="28"/>
      <c r="HVZ22" s="28"/>
      <c r="HWA22" s="28"/>
      <c r="HWB22" s="28"/>
      <c r="HWC22" s="28"/>
      <c r="HWD22" s="28"/>
      <c r="HWE22" s="28"/>
      <c r="HWF22" s="28"/>
      <c r="HWG22" s="28"/>
      <c r="HWH22" s="28"/>
      <c r="HWI22" s="28"/>
      <c r="HWJ22" s="28"/>
      <c r="HWK22" s="28"/>
      <c r="HWL22" s="28"/>
      <c r="HWM22" s="28"/>
      <c r="HWN22" s="28"/>
      <c r="HWO22" s="28"/>
      <c r="HWP22" s="28"/>
      <c r="HWQ22" s="28"/>
      <c r="HWR22" s="28"/>
      <c r="HWS22" s="28"/>
      <c r="HWT22" s="28"/>
      <c r="HWU22" s="28"/>
      <c r="HWV22" s="28"/>
      <c r="HWW22" s="28"/>
      <c r="HWX22" s="28"/>
      <c r="HWY22" s="28"/>
      <c r="HWZ22" s="28"/>
      <c r="HXA22" s="28"/>
      <c r="HXB22" s="28"/>
      <c r="HXC22" s="28"/>
      <c r="HXD22" s="28"/>
      <c r="HXE22" s="28"/>
      <c r="HXF22" s="28"/>
      <c r="HXG22" s="28"/>
      <c r="HXH22" s="28"/>
      <c r="HXI22" s="28"/>
      <c r="HXJ22" s="28"/>
      <c r="HXK22" s="28"/>
      <c r="HXL22" s="28"/>
      <c r="HXM22" s="28"/>
      <c r="HXN22" s="28"/>
      <c r="HXO22" s="28"/>
      <c r="HXP22" s="28"/>
      <c r="HXQ22" s="28"/>
      <c r="HXR22" s="28"/>
      <c r="HXS22" s="28"/>
      <c r="HXT22" s="28"/>
      <c r="HXU22" s="28"/>
      <c r="HXV22" s="28"/>
      <c r="HXW22" s="28"/>
      <c r="HXX22" s="28"/>
      <c r="HXY22" s="28"/>
      <c r="HXZ22" s="28"/>
      <c r="HYA22" s="28"/>
      <c r="HYB22" s="28"/>
      <c r="HYC22" s="28"/>
      <c r="HYD22" s="28"/>
      <c r="HYE22" s="28"/>
      <c r="HYF22" s="28"/>
      <c r="HYG22" s="28"/>
      <c r="HYH22" s="28"/>
      <c r="HYI22" s="28"/>
      <c r="HYJ22" s="28"/>
      <c r="HYK22" s="28"/>
      <c r="HYL22" s="28"/>
      <c r="HYM22" s="28"/>
      <c r="HYN22" s="28"/>
      <c r="HYO22" s="28"/>
      <c r="HYP22" s="28"/>
      <c r="HYQ22" s="28"/>
      <c r="HYR22" s="28"/>
      <c r="HYS22" s="28"/>
      <c r="HYT22" s="28"/>
      <c r="HYU22" s="28"/>
      <c r="HYV22" s="28"/>
      <c r="HYW22" s="28"/>
      <c r="HYX22" s="28"/>
      <c r="HYY22" s="28"/>
      <c r="HYZ22" s="28"/>
      <c r="HZA22" s="28"/>
      <c r="HZB22" s="28"/>
      <c r="HZC22" s="28"/>
      <c r="HZD22" s="28"/>
      <c r="HZE22" s="28"/>
      <c r="HZF22" s="28"/>
      <c r="HZG22" s="28"/>
      <c r="HZH22" s="28"/>
      <c r="HZI22" s="28"/>
      <c r="HZJ22" s="28"/>
      <c r="HZK22" s="28"/>
      <c r="HZL22" s="28"/>
      <c r="HZM22" s="28"/>
      <c r="HZN22" s="28"/>
      <c r="HZO22" s="28"/>
      <c r="HZP22" s="28"/>
      <c r="HZQ22" s="28"/>
      <c r="HZR22" s="28"/>
      <c r="HZS22" s="28"/>
      <c r="HZT22" s="28"/>
      <c r="HZU22" s="28"/>
      <c r="HZV22" s="28"/>
      <c r="HZW22" s="28"/>
      <c r="HZX22" s="28"/>
      <c r="HZY22" s="28"/>
      <c r="HZZ22" s="28"/>
      <c r="IAA22" s="28"/>
      <c r="IAB22" s="28"/>
      <c r="IAC22" s="28"/>
      <c r="IAD22" s="28"/>
      <c r="IAE22" s="28"/>
      <c r="IAF22" s="28"/>
      <c r="IAG22" s="28"/>
      <c r="IAH22" s="28"/>
      <c r="IAI22" s="28"/>
      <c r="IAJ22" s="28"/>
      <c r="IAK22" s="28"/>
      <c r="IAL22" s="28"/>
      <c r="IAM22" s="28"/>
      <c r="IAN22" s="28"/>
      <c r="IAO22" s="28"/>
      <c r="IAP22" s="28"/>
      <c r="IAQ22" s="28"/>
      <c r="IAR22" s="28"/>
      <c r="IAS22" s="28"/>
      <c r="IAT22" s="28"/>
      <c r="IAU22" s="28"/>
      <c r="IAV22" s="28"/>
      <c r="IAW22" s="28"/>
      <c r="IAX22" s="28"/>
      <c r="IAY22" s="28"/>
      <c r="IAZ22" s="28"/>
      <c r="IBA22" s="28"/>
      <c r="IBB22" s="28"/>
      <c r="IBC22" s="28"/>
      <c r="IBD22" s="28"/>
      <c r="IBE22" s="28"/>
      <c r="IBF22" s="28"/>
      <c r="IBG22" s="28"/>
      <c r="IBH22" s="28"/>
      <c r="IBI22" s="28"/>
      <c r="IBJ22" s="28"/>
      <c r="IBK22" s="28"/>
      <c r="IBL22" s="28"/>
      <c r="IBM22" s="28"/>
      <c r="IBN22" s="28"/>
      <c r="IBO22" s="28"/>
      <c r="IBP22" s="28"/>
      <c r="IBQ22" s="28"/>
      <c r="IBR22" s="28"/>
      <c r="IBS22" s="28"/>
      <c r="IBT22" s="28"/>
      <c r="IBU22" s="28"/>
      <c r="IBV22" s="28"/>
      <c r="IBW22" s="28"/>
      <c r="IBX22" s="28"/>
      <c r="IBY22" s="28"/>
      <c r="IBZ22" s="28"/>
      <c r="ICA22" s="28"/>
      <c r="ICB22" s="28"/>
      <c r="ICC22" s="28"/>
      <c r="ICD22" s="28"/>
      <c r="ICE22" s="28"/>
      <c r="ICF22" s="28"/>
      <c r="ICG22" s="28"/>
      <c r="ICH22" s="28"/>
      <c r="ICI22" s="28"/>
      <c r="ICJ22" s="28"/>
      <c r="ICK22" s="28"/>
      <c r="ICL22" s="28"/>
      <c r="ICM22" s="28"/>
      <c r="ICN22" s="28"/>
      <c r="ICO22" s="28"/>
      <c r="ICP22" s="28"/>
      <c r="ICQ22" s="28"/>
      <c r="ICR22" s="28"/>
      <c r="ICS22" s="28"/>
      <c r="ICT22" s="28"/>
      <c r="ICU22" s="28"/>
      <c r="ICV22" s="28"/>
      <c r="ICW22" s="28"/>
      <c r="ICX22" s="28"/>
      <c r="ICY22" s="28"/>
      <c r="ICZ22" s="28"/>
      <c r="IDA22" s="28"/>
      <c r="IDB22" s="28"/>
      <c r="IDC22" s="28"/>
      <c r="IDD22" s="28"/>
      <c r="IDE22" s="28"/>
      <c r="IDF22" s="28"/>
      <c r="IDG22" s="28"/>
      <c r="IDH22" s="28"/>
      <c r="IDI22" s="28"/>
      <c r="IDJ22" s="28"/>
      <c r="IDK22" s="28"/>
      <c r="IDL22" s="28"/>
      <c r="IDM22" s="28"/>
      <c r="IDN22" s="28"/>
      <c r="IDO22" s="28"/>
      <c r="IDP22" s="28"/>
      <c r="IDQ22" s="28"/>
      <c r="IDR22" s="28"/>
      <c r="IDS22" s="28"/>
      <c r="IDT22" s="28"/>
      <c r="IDU22" s="28"/>
      <c r="IDV22" s="28"/>
      <c r="IDW22" s="28"/>
      <c r="IDX22" s="28"/>
      <c r="IDY22" s="28"/>
      <c r="IDZ22" s="28"/>
      <c r="IEA22" s="28"/>
      <c r="IEB22" s="28"/>
      <c r="IEC22" s="28"/>
      <c r="IED22" s="28"/>
      <c r="IEE22" s="28"/>
      <c r="IEF22" s="28"/>
      <c r="IEG22" s="28"/>
      <c r="IEH22" s="28"/>
      <c r="IEI22" s="28"/>
      <c r="IEJ22" s="28"/>
      <c r="IEK22" s="28"/>
      <c r="IEL22" s="28"/>
      <c r="IEM22" s="28"/>
      <c r="IEN22" s="28"/>
      <c r="IEO22" s="28"/>
      <c r="IEP22" s="28"/>
      <c r="IEQ22" s="28"/>
      <c r="IER22" s="28"/>
      <c r="IES22" s="28"/>
      <c r="IET22" s="28"/>
      <c r="IEU22" s="28"/>
      <c r="IEV22" s="28"/>
      <c r="IEW22" s="28"/>
      <c r="IEX22" s="28"/>
      <c r="IEY22" s="28"/>
      <c r="IEZ22" s="28"/>
      <c r="IFA22" s="28"/>
      <c r="IFB22" s="28"/>
      <c r="IFC22" s="28"/>
      <c r="IFD22" s="28"/>
      <c r="IFE22" s="28"/>
      <c r="IFF22" s="28"/>
      <c r="IFG22" s="28"/>
      <c r="IFH22" s="28"/>
      <c r="IFI22" s="28"/>
      <c r="IFJ22" s="28"/>
      <c r="IFK22" s="28"/>
      <c r="IFL22" s="28"/>
      <c r="IFM22" s="28"/>
      <c r="IFN22" s="28"/>
      <c r="IFO22" s="28"/>
      <c r="IFP22" s="28"/>
      <c r="IFQ22" s="28"/>
      <c r="IFR22" s="28"/>
      <c r="IFS22" s="28"/>
      <c r="IFT22" s="28"/>
      <c r="IFU22" s="28"/>
      <c r="IFV22" s="28"/>
      <c r="IFW22" s="28"/>
      <c r="IFX22" s="28"/>
      <c r="IFY22" s="28"/>
      <c r="IFZ22" s="28"/>
      <c r="IGA22" s="28"/>
      <c r="IGB22" s="28"/>
      <c r="IGC22" s="28"/>
      <c r="IGD22" s="28"/>
      <c r="IGE22" s="28"/>
      <c r="IGF22" s="28"/>
      <c r="IGG22" s="28"/>
      <c r="IGH22" s="28"/>
      <c r="IGI22" s="28"/>
      <c r="IGJ22" s="28"/>
      <c r="IGK22" s="28"/>
      <c r="IGL22" s="28"/>
      <c r="IGM22" s="28"/>
      <c r="IGN22" s="28"/>
      <c r="IGO22" s="28"/>
      <c r="IGP22" s="28"/>
      <c r="IGQ22" s="28"/>
      <c r="IGR22" s="28"/>
      <c r="IGS22" s="28"/>
      <c r="IGT22" s="28"/>
      <c r="IGU22" s="28"/>
      <c r="IGV22" s="28"/>
      <c r="IGW22" s="28"/>
      <c r="IGX22" s="28"/>
      <c r="IGY22" s="28"/>
      <c r="IGZ22" s="28"/>
      <c r="IHA22" s="28"/>
      <c r="IHB22" s="28"/>
      <c r="IHC22" s="28"/>
      <c r="IHD22" s="28"/>
      <c r="IHE22" s="28"/>
      <c r="IHF22" s="28"/>
      <c r="IHG22" s="28"/>
      <c r="IHH22" s="28"/>
      <c r="IHI22" s="28"/>
      <c r="IHJ22" s="28"/>
      <c r="IHK22" s="28"/>
      <c r="IHL22" s="28"/>
      <c r="IHM22" s="28"/>
      <c r="IHN22" s="28"/>
      <c r="IHO22" s="28"/>
      <c r="IHP22" s="28"/>
      <c r="IHQ22" s="28"/>
      <c r="IHR22" s="28"/>
      <c r="IHS22" s="28"/>
      <c r="IHT22" s="28"/>
      <c r="IHU22" s="28"/>
      <c r="IHV22" s="28"/>
      <c r="IHW22" s="28"/>
      <c r="IHX22" s="28"/>
      <c r="IHY22" s="28"/>
      <c r="IHZ22" s="28"/>
      <c r="IIA22" s="28"/>
      <c r="IIB22" s="28"/>
      <c r="IIC22" s="28"/>
      <c r="IID22" s="28"/>
      <c r="IIE22" s="28"/>
      <c r="IIF22" s="28"/>
      <c r="IIG22" s="28"/>
      <c r="IIH22" s="28"/>
      <c r="III22" s="28"/>
      <c r="IIJ22" s="28"/>
      <c r="IIK22" s="28"/>
      <c r="IIL22" s="28"/>
      <c r="IIM22" s="28"/>
      <c r="IIN22" s="28"/>
      <c r="IIO22" s="28"/>
      <c r="IIP22" s="28"/>
      <c r="IIQ22" s="28"/>
      <c r="IIR22" s="28"/>
      <c r="IIS22" s="28"/>
      <c r="IIT22" s="28"/>
      <c r="IIU22" s="28"/>
      <c r="IIV22" s="28"/>
      <c r="IIW22" s="28"/>
      <c r="IIX22" s="28"/>
      <c r="IIY22" s="28"/>
      <c r="IIZ22" s="28"/>
      <c r="IJA22" s="28"/>
      <c r="IJB22" s="28"/>
      <c r="IJC22" s="28"/>
      <c r="IJD22" s="28"/>
      <c r="IJE22" s="28"/>
      <c r="IJF22" s="28"/>
      <c r="IJG22" s="28"/>
      <c r="IJH22" s="28"/>
      <c r="IJI22" s="28"/>
      <c r="IJJ22" s="28"/>
      <c r="IJK22" s="28"/>
      <c r="IJL22" s="28"/>
      <c r="IJM22" s="28"/>
      <c r="IJN22" s="28"/>
      <c r="IJO22" s="28"/>
      <c r="IJP22" s="28"/>
      <c r="IJQ22" s="28"/>
      <c r="IJR22" s="28"/>
      <c r="IJS22" s="28"/>
      <c r="IJT22" s="28"/>
      <c r="IJU22" s="28"/>
      <c r="IJV22" s="28"/>
      <c r="IJW22" s="28"/>
      <c r="IJX22" s="28"/>
      <c r="IJY22" s="28"/>
      <c r="IJZ22" s="28"/>
      <c r="IKA22" s="28"/>
      <c r="IKB22" s="28"/>
      <c r="IKC22" s="28"/>
      <c r="IKD22" s="28"/>
      <c r="IKE22" s="28"/>
      <c r="IKF22" s="28"/>
      <c r="IKG22" s="28"/>
      <c r="IKH22" s="28"/>
      <c r="IKI22" s="28"/>
      <c r="IKJ22" s="28"/>
      <c r="IKK22" s="28"/>
      <c r="IKL22" s="28"/>
      <c r="IKM22" s="28"/>
      <c r="IKN22" s="28"/>
      <c r="IKO22" s="28"/>
      <c r="IKP22" s="28"/>
      <c r="IKQ22" s="28"/>
      <c r="IKR22" s="28"/>
      <c r="IKS22" s="28"/>
      <c r="IKT22" s="28"/>
      <c r="IKU22" s="28"/>
      <c r="IKV22" s="28"/>
      <c r="IKW22" s="28"/>
      <c r="IKX22" s="28"/>
      <c r="IKY22" s="28"/>
      <c r="IKZ22" s="28"/>
      <c r="ILA22" s="28"/>
      <c r="ILB22" s="28"/>
      <c r="ILC22" s="28"/>
      <c r="ILD22" s="28"/>
      <c r="ILE22" s="28"/>
      <c r="ILF22" s="28"/>
      <c r="ILG22" s="28"/>
      <c r="ILH22" s="28"/>
      <c r="ILI22" s="28"/>
      <c r="ILJ22" s="28"/>
      <c r="ILK22" s="28"/>
      <c r="ILL22" s="28"/>
      <c r="ILM22" s="28"/>
      <c r="ILN22" s="28"/>
      <c r="ILO22" s="28"/>
      <c r="ILP22" s="28"/>
      <c r="ILQ22" s="28"/>
      <c r="ILR22" s="28"/>
      <c r="ILS22" s="28"/>
      <c r="ILT22" s="28"/>
      <c r="ILU22" s="28"/>
      <c r="ILV22" s="28"/>
      <c r="ILW22" s="28"/>
      <c r="ILX22" s="28"/>
      <c r="ILY22" s="28"/>
      <c r="ILZ22" s="28"/>
      <c r="IMA22" s="28"/>
      <c r="IMB22" s="28"/>
      <c r="IMC22" s="28"/>
      <c r="IMD22" s="28"/>
      <c r="IME22" s="28"/>
      <c r="IMF22" s="28"/>
      <c r="IMG22" s="28"/>
      <c r="IMH22" s="28"/>
      <c r="IMI22" s="28"/>
      <c r="IMJ22" s="28"/>
      <c r="IMK22" s="28"/>
      <c r="IML22" s="28"/>
      <c r="IMM22" s="28"/>
      <c r="IMN22" s="28"/>
      <c r="IMO22" s="28"/>
      <c r="IMP22" s="28"/>
      <c r="IMQ22" s="28"/>
      <c r="IMR22" s="28"/>
      <c r="IMS22" s="28"/>
      <c r="IMT22" s="28"/>
      <c r="IMU22" s="28"/>
      <c r="IMV22" s="28"/>
      <c r="IMW22" s="28"/>
      <c r="IMX22" s="28"/>
      <c r="IMY22" s="28"/>
      <c r="IMZ22" s="28"/>
      <c r="INA22" s="28"/>
      <c r="INB22" s="28"/>
      <c r="INC22" s="28"/>
      <c r="IND22" s="28"/>
      <c r="INE22" s="28"/>
      <c r="INF22" s="28"/>
      <c r="ING22" s="28"/>
      <c r="INH22" s="28"/>
      <c r="INI22" s="28"/>
      <c r="INJ22" s="28"/>
      <c r="INK22" s="28"/>
      <c r="INL22" s="28"/>
      <c r="INM22" s="28"/>
      <c r="INN22" s="28"/>
      <c r="INO22" s="28"/>
      <c r="INP22" s="28"/>
      <c r="INQ22" s="28"/>
      <c r="INR22" s="28"/>
      <c r="INS22" s="28"/>
      <c r="INT22" s="28"/>
      <c r="INU22" s="28"/>
      <c r="INV22" s="28"/>
      <c r="INW22" s="28"/>
      <c r="INX22" s="28"/>
      <c r="INY22" s="28"/>
      <c r="INZ22" s="28"/>
      <c r="IOA22" s="28"/>
      <c r="IOB22" s="28"/>
      <c r="IOC22" s="28"/>
      <c r="IOD22" s="28"/>
      <c r="IOE22" s="28"/>
      <c r="IOF22" s="28"/>
      <c r="IOG22" s="28"/>
      <c r="IOH22" s="28"/>
      <c r="IOI22" s="28"/>
      <c r="IOJ22" s="28"/>
      <c r="IOK22" s="28"/>
      <c r="IOL22" s="28"/>
      <c r="IOM22" s="28"/>
      <c r="ION22" s="28"/>
      <c r="IOO22" s="28"/>
      <c r="IOP22" s="28"/>
      <c r="IOQ22" s="28"/>
      <c r="IOR22" s="28"/>
      <c r="IOS22" s="28"/>
      <c r="IOT22" s="28"/>
      <c r="IOU22" s="28"/>
      <c r="IOV22" s="28"/>
      <c r="IOW22" s="28"/>
      <c r="IOX22" s="28"/>
      <c r="IOY22" s="28"/>
      <c r="IOZ22" s="28"/>
      <c r="IPA22" s="28"/>
      <c r="IPB22" s="28"/>
      <c r="IPC22" s="28"/>
      <c r="IPD22" s="28"/>
      <c r="IPE22" s="28"/>
      <c r="IPF22" s="28"/>
      <c r="IPG22" s="28"/>
      <c r="IPH22" s="28"/>
      <c r="IPI22" s="28"/>
      <c r="IPJ22" s="28"/>
      <c r="IPK22" s="28"/>
      <c r="IPL22" s="28"/>
      <c r="IPM22" s="28"/>
      <c r="IPN22" s="28"/>
      <c r="IPO22" s="28"/>
      <c r="IPP22" s="28"/>
      <c r="IPQ22" s="28"/>
      <c r="IPR22" s="28"/>
      <c r="IPS22" s="28"/>
      <c r="IPT22" s="28"/>
      <c r="IPU22" s="28"/>
      <c r="IPV22" s="28"/>
      <c r="IPW22" s="28"/>
      <c r="IPX22" s="28"/>
      <c r="IPY22" s="28"/>
      <c r="IPZ22" s="28"/>
      <c r="IQA22" s="28"/>
      <c r="IQB22" s="28"/>
      <c r="IQC22" s="28"/>
      <c r="IQD22" s="28"/>
      <c r="IQE22" s="28"/>
      <c r="IQF22" s="28"/>
      <c r="IQG22" s="28"/>
      <c r="IQH22" s="28"/>
      <c r="IQI22" s="28"/>
      <c r="IQJ22" s="28"/>
      <c r="IQK22" s="28"/>
      <c r="IQL22" s="28"/>
      <c r="IQM22" s="28"/>
      <c r="IQN22" s="28"/>
      <c r="IQO22" s="28"/>
      <c r="IQP22" s="28"/>
      <c r="IQQ22" s="28"/>
      <c r="IQR22" s="28"/>
      <c r="IQS22" s="28"/>
      <c r="IQT22" s="28"/>
      <c r="IQU22" s="28"/>
      <c r="IQV22" s="28"/>
      <c r="IQW22" s="28"/>
      <c r="IQX22" s="28"/>
      <c r="IQY22" s="28"/>
      <c r="IQZ22" s="28"/>
      <c r="IRA22" s="28"/>
      <c r="IRB22" s="28"/>
      <c r="IRC22" s="28"/>
      <c r="IRD22" s="28"/>
      <c r="IRE22" s="28"/>
      <c r="IRF22" s="28"/>
      <c r="IRG22" s="28"/>
      <c r="IRH22" s="28"/>
      <c r="IRI22" s="28"/>
      <c r="IRJ22" s="28"/>
      <c r="IRK22" s="28"/>
      <c r="IRL22" s="28"/>
      <c r="IRM22" s="28"/>
      <c r="IRN22" s="28"/>
      <c r="IRO22" s="28"/>
      <c r="IRP22" s="28"/>
      <c r="IRQ22" s="28"/>
      <c r="IRR22" s="28"/>
      <c r="IRS22" s="28"/>
      <c r="IRT22" s="28"/>
      <c r="IRU22" s="28"/>
      <c r="IRV22" s="28"/>
      <c r="IRW22" s="28"/>
      <c r="IRX22" s="28"/>
      <c r="IRY22" s="28"/>
      <c r="IRZ22" s="28"/>
      <c r="ISA22" s="28"/>
      <c r="ISB22" s="28"/>
      <c r="ISC22" s="28"/>
      <c r="ISD22" s="28"/>
      <c r="ISE22" s="28"/>
      <c r="ISF22" s="28"/>
      <c r="ISG22" s="28"/>
      <c r="ISH22" s="28"/>
      <c r="ISI22" s="28"/>
      <c r="ISJ22" s="28"/>
      <c r="ISK22" s="28"/>
      <c r="ISL22" s="28"/>
      <c r="ISM22" s="28"/>
      <c r="ISN22" s="28"/>
      <c r="ISO22" s="28"/>
      <c r="ISP22" s="28"/>
      <c r="ISQ22" s="28"/>
      <c r="ISR22" s="28"/>
      <c r="ISS22" s="28"/>
      <c r="IST22" s="28"/>
      <c r="ISU22" s="28"/>
      <c r="ISV22" s="28"/>
      <c r="ISW22" s="28"/>
      <c r="ISX22" s="28"/>
      <c r="ISY22" s="28"/>
      <c r="ISZ22" s="28"/>
      <c r="ITA22" s="28"/>
      <c r="ITB22" s="28"/>
      <c r="ITC22" s="28"/>
      <c r="ITD22" s="28"/>
      <c r="ITE22" s="28"/>
      <c r="ITF22" s="28"/>
      <c r="ITG22" s="28"/>
      <c r="ITH22" s="28"/>
      <c r="ITI22" s="28"/>
      <c r="ITJ22" s="28"/>
      <c r="ITK22" s="28"/>
      <c r="ITL22" s="28"/>
      <c r="ITM22" s="28"/>
      <c r="ITN22" s="28"/>
      <c r="ITO22" s="28"/>
      <c r="ITP22" s="28"/>
      <c r="ITQ22" s="28"/>
      <c r="ITR22" s="28"/>
      <c r="ITS22" s="28"/>
      <c r="ITT22" s="28"/>
      <c r="ITU22" s="28"/>
      <c r="ITV22" s="28"/>
      <c r="ITW22" s="28"/>
      <c r="ITX22" s="28"/>
      <c r="ITY22" s="28"/>
      <c r="ITZ22" s="28"/>
      <c r="IUA22" s="28"/>
      <c r="IUB22" s="28"/>
      <c r="IUC22" s="28"/>
      <c r="IUD22" s="28"/>
      <c r="IUE22" s="28"/>
      <c r="IUF22" s="28"/>
      <c r="IUG22" s="28"/>
      <c r="IUH22" s="28"/>
      <c r="IUI22" s="28"/>
      <c r="IUJ22" s="28"/>
      <c r="IUK22" s="28"/>
      <c r="IUL22" s="28"/>
      <c r="IUM22" s="28"/>
      <c r="IUN22" s="28"/>
      <c r="IUO22" s="28"/>
      <c r="IUP22" s="28"/>
      <c r="IUQ22" s="28"/>
      <c r="IUR22" s="28"/>
      <c r="IUS22" s="28"/>
      <c r="IUT22" s="28"/>
      <c r="IUU22" s="28"/>
      <c r="IUV22" s="28"/>
      <c r="IUW22" s="28"/>
      <c r="IUX22" s="28"/>
      <c r="IUY22" s="28"/>
      <c r="IUZ22" s="28"/>
      <c r="IVA22" s="28"/>
      <c r="IVB22" s="28"/>
      <c r="IVC22" s="28"/>
      <c r="IVD22" s="28"/>
      <c r="IVE22" s="28"/>
      <c r="IVF22" s="28"/>
      <c r="IVG22" s="28"/>
      <c r="IVH22" s="28"/>
      <c r="IVI22" s="28"/>
      <c r="IVJ22" s="28"/>
      <c r="IVK22" s="28"/>
      <c r="IVL22" s="28"/>
      <c r="IVM22" s="28"/>
      <c r="IVN22" s="28"/>
      <c r="IVO22" s="28"/>
      <c r="IVP22" s="28"/>
      <c r="IVQ22" s="28"/>
      <c r="IVR22" s="28"/>
      <c r="IVS22" s="28"/>
      <c r="IVT22" s="28"/>
      <c r="IVU22" s="28"/>
      <c r="IVV22" s="28"/>
      <c r="IVW22" s="28"/>
      <c r="IVX22" s="28"/>
      <c r="IVY22" s="28"/>
      <c r="IVZ22" s="28"/>
      <c r="IWA22" s="28"/>
      <c r="IWB22" s="28"/>
      <c r="IWC22" s="28"/>
      <c r="IWD22" s="28"/>
      <c r="IWE22" s="28"/>
      <c r="IWF22" s="28"/>
      <c r="IWG22" s="28"/>
      <c r="IWH22" s="28"/>
      <c r="IWI22" s="28"/>
      <c r="IWJ22" s="28"/>
      <c r="IWK22" s="28"/>
      <c r="IWL22" s="28"/>
      <c r="IWM22" s="28"/>
      <c r="IWN22" s="28"/>
      <c r="IWO22" s="28"/>
      <c r="IWP22" s="28"/>
      <c r="IWQ22" s="28"/>
      <c r="IWR22" s="28"/>
      <c r="IWS22" s="28"/>
      <c r="IWT22" s="28"/>
      <c r="IWU22" s="28"/>
      <c r="IWV22" s="28"/>
      <c r="IWW22" s="28"/>
      <c r="IWX22" s="28"/>
      <c r="IWY22" s="28"/>
      <c r="IWZ22" s="28"/>
      <c r="IXA22" s="28"/>
      <c r="IXB22" s="28"/>
      <c r="IXC22" s="28"/>
      <c r="IXD22" s="28"/>
      <c r="IXE22" s="28"/>
      <c r="IXF22" s="28"/>
      <c r="IXG22" s="28"/>
      <c r="IXH22" s="28"/>
      <c r="IXI22" s="28"/>
      <c r="IXJ22" s="28"/>
      <c r="IXK22" s="28"/>
      <c r="IXL22" s="28"/>
      <c r="IXM22" s="28"/>
      <c r="IXN22" s="28"/>
      <c r="IXO22" s="28"/>
      <c r="IXP22" s="28"/>
      <c r="IXQ22" s="28"/>
      <c r="IXR22" s="28"/>
      <c r="IXS22" s="28"/>
      <c r="IXT22" s="28"/>
      <c r="IXU22" s="28"/>
      <c r="IXV22" s="28"/>
      <c r="IXW22" s="28"/>
      <c r="IXX22" s="28"/>
      <c r="IXY22" s="28"/>
      <c r="IXZ22" s="28"/>
      <c r="IYA22" s="28"/>
      <c r="IYB22" s="28"/>
      <c r="IYC22" s="28"/>
      <c r="IYD22" s="28"/>
      <c r="IYE22" s="28"/>
      <c r="IYF22" s="28"/>
      <c r="IYG22" s="28"/>
      <c r="IYH22" s="28"/>
      <c r="IYI22" s="28"/>
      <c r="IYJ22" s="28"/>
      <c r="IYK22" s="28"/>
      <c r="IYL22" s="28"/>
      <c r="IYM22" s="28"/>
      <c r="IYN22" s="28"/>
      <c r="IYO22" s="28"/>
      <c r="IYP22" s="28"/>
      <c r="IYQ22" s="28"/>
      <c r="IYR22" s="28"/>
      <c r="IYS22" s="28"/>
      <c r="IYT22" s="28"/>
      <c r="IYU22" s="28"/>
      <c r="IYV22" s="28"/>
      <c r="IYW22" s="28"/>
      <c r="IYX22" s="28"/>
      <c r="IYY22" s="28"/>
      <c r="IYZ22" s="28"/>
      <c r="IZA22" s="28"/>
      <c r="IZB22" s="28"/>
      <c r="IZC22" s="28"/>
      <c r="IZD22" s="28"/>
      <c r="IZE22" s="28"/>
      <c r="IZF22" s="28"/>
      <c r="IZG22" s="28"/>
      <c r="IZH22" s="28"/>
      <c r="IZI22" s="28"/>
      <c r="IZJ22" s="28"/>
      <c r="IZK22" s="28"/>
      <c r="IZL22" s="28"/>
      <c r="IZM22" s="28"/>
      <c r="IZN22" s="28"/>
      <c r="IZO22" s="28"/>
      <c r="IZP22" s="28"/>
      <c r="IZQ22" s="28"/>
      <c r="IZR22" s="28"/>
      <c r="IZS22" s="28"/>
      <c r="IZT22" s="28"/>
      <c r="IZU22" s="28"/>
      <c r="IZV22" s="28"/>
      <c r="IZW22" s="28"/>
      <c r="IZX22" s="28"/>
      <c r="IZY22" s="28"/>
      <c r="IZZ22" s="28"/>
      <c r="JAA22" s="28"/>
      <c r="JAB22" s="28"/>
      <c r="JAC22" s="28"/>
      <c r="JAD22" s="28"/>
      <c r="JAE22" s="28"/>
      <c r="JAF22" s="28"/>
      <c r="JAG22" s="28"/>
      <c r="JAH22" s="28"/>
      <c r="JAI22" s="28"/>
      <c r="JAJ22" s="28"/>
      <c r="JAK22" s="28"/>
      <c r="JAL22" s="28"/>
      <c r="JAM22" s="28"/>
      <c r="JAN22" s="28"/>
      <c r="JAO22" s="28"/>
      <c r="JAP22" s="28"/>
      <c r="JAQ22" s="28"/>
      <c r="JAR22" s="28"/>
      <c r="JAS22" s="28"/>
      <c r="JAT22" s="28"/>
      <c r="JAU22" s="28"/>
      <c r="JAV22" s="28"/>
      <c r="JAW22" s="28"/>
      <c r="JAX22" s="28"/>
      <c r="JAY22" s="28"/>
      <c r="JAZ22" s="28"/>
      <c r="JBA22" s="28"/>
      <c r="JBB22" s="28"/>
      <c r="JBC22" s="28"/>
      <c r="JBD22" s="28"/>
      <c r="JBE22" s="28"/>
      <c r="JBF22" s="28"/>
      <c r="JBG22" s="28"/>
      <c r="JBH22" s="28"/>
      <c r="JBI22" s="28"/>
      <c r="JBJ22" s="28"/>
      <c r="JBK22" s="28"/>
      <c r="JBL22" s="28"/>
      <c r="JBM22" s="28"/>
      <c r="JBN22" s="28"/>
      <c r="JBO22" s="28"/>
      <c r="JBP22" s="28"/>
      <c r="JBQ22" s="28"/>
      <c r="JBR22" s="28"/>
      <c r="JBS22" s="28"/>
      <c r="JBT22" s="28"/>
      <c r="JBU22" s="28"/>
      <c r="JBV22" s="28"/>
      <c r="JBW22" s="28"/>
      <c r="JBX22" s="28"/>
      <c r="JBY22" s="28"/>
      <c r="JBZ22" s="28"/>
      <c r="JCA22" s="28"/>
      <c r="JCB22" s="28"/>
      <c r="JCC22" s="28"/>
      <c r="JCD22" s="28"/>
      <c r="JCE22" s="28"/>
      <c r="JCF22" s="28"/>
      <c r="JCG22" s="28"/>
      <c r="JCH22" s="28"/>
      <c r="JCI22" s="28"/>
      <c r="JCJ22" s="28"/>
      <c r="JCK22" s="28"/>
      <c r="JCL22" s="28"/>
      <c r="JCM22" s="28"/>
      <c r="JCN22" s="28"/>
      <c r="JCO22" s="28"/>
      <c r="JCP22" s="28"/>
      <c r="JCQ22" s="28"/>
      <c r="JCR22" s="28"/>
      <c r="JCS22" s="28"/>
      <c r="JCT22" s="28"/>
      <c r="JCU22" s="28"/>
      <c r="JCV22" s="28"/>
      <c r="JCW22" s="28"/>
      <c r="JCX22" s="28"/>
      <c r="JCY22" s="28"/>
      <c r="JCZ22" s="28"/>
      <c r="JDA22" s="28"/>
      <c r="JDB22" s="28"/>
      <c r="JDC22" s="28"/>
      <c r="JDD22" s="28"/>
      <c r="JDE22" s="28"/>
      <c r="JDF22" s="28"/>
      <c r="JDG22" s="28"/>
      <c r="JDH22" s="28"/>
      <c r="JDI22" s="28"/>
      <c r="JDJ22" s="28"/>
      <c r="JDK22" s="28"/>
      <c r="JDL22" s="28"/>
      <c r="JDM22" s="28"/>
      <c r="JDN22" s="28"/>
      <c r="JDO22" s="28"/>
      <c r="JDP22" s="28"/>
      <c r="JDQ22" s="28"/>
      <c r="JDR22" s="28"/>
      <c r="JDS22" s="28"/>
      <c r="JDT22" s="28"/>
      <c r="JDU22" s="28"/>
      <c r="JDV22" s="28"/>
      <c r="JDW22" s="28"/>
      <c r="JDX22" s="28"/>
      <c r="JDY22" s="28"/>
      <c r="JDZ22" s="28"/>
      <c r="JEA22" s="28"/>
      <c r="JEB22" s="28"/>
      <c r="JEC22" s="28"/>
      <c r="JED22" s="28"/>
      <c r="JEE22" s="28"/>
      <c r="JEF22" s="28"/>
      <c r="JEG22" s="28"/>
      <c r="JEH22" s="28"/>
      <c r="JEI22" s="28"/>
      <c r="JEJ22" s="28"/>
      <c r="JEK22" s="28"/>
      <c r="JEL22" s="28"/>
      <c r="JEM22" s="28"/>
      <c r="JEN22" s="28"/>
      <c r="JEO22" s="28"/>
      <c r="JEP22" s="28"/>
      <c r="JEQ22" s="28"/>
      <c r="JER22" s="28"/>
      <c r="JES22" s="28"/>
      <c r="JET22" s="28"/>
      <c r="JEU22" s="28"/>
      <c r="JEV22" s="28"/>
      <c r="JEW22" s="28"/>
      <c r="JEX22" s="28"/>
      <c r="JEY22" s="28"/>
      <c r="JEZ22" s="28"/>
      <c r="JFA22" s="28"/>
      <c r="JFB22" s="28"/>
      <c r="JFC22" s="28"/>
      <c r="JFD22" s="28"/>
      <c r="JFE22" s="28"/>
      <c r="JFF22" s="28"/>
      <c r="JFG22" s="28"/>
      <c r="JFH22" s="28"/>
      <c r="JFI22" s="28"/>
      <c r="JFJ22" s="28"/>
      <c r="JFK22" s="28"/>
      <c r="JFL22" s="28"/>
      <c r="JFM22" s="28"/>
      <c r="JFN22" s="28"/>
      <c r="JFO22" s="28"/>
      <c r="JFP22" s="28"/>
      <c r="JFQ22" s="28"/>
      <c r="JFR22" s="28"/>
      <c r="JFS22" s="28"/>
      <c r="JFT22" s="28"/>
      <c r="JFU22" s="28"/>
      <c r="JFV22" s="28"/>
      <c r="JFW22" s="28"/>
      <c r="JFX22" s="28"/>
      <c r="JFY22" s="28"/>
      <c r="JFZ22" s="28"/>
      <c r="JGA22" s="28"/>
      <c r="JGB22" s="28"/>
      <c r="JGC22" s="28"/>
      <c r="JGD22" s="28"/>
      <c r="JGE22" s="28"/>
      <c r="JGF22" s="28"/>
      <c r="JGG22" s="28"/>
      <c r="JGH22" s="28"/>
      <c r="JGI22" s="28"/>
      <c r="JGJ22" s="28"/>
      <c r="JGK22" s="28"/>
      <c r="JGL22" s="28"/>
      <c r="JGM22" s="28"/>
      <c r="JGN22" s="28"/>
      <c r="JGO22" s="28"/>
      <c r="JGP22" s="28"/>
      <c r="JGQ22" s="28"/>
      <c r="JGR22" s="28"/>
      <c r="JGS22" s="28"/>
      <c r="JGT22" s="28"/>
      <c r="JGU22" s="28"/>
      <c r="JGV22" s="28"/>
      <c r="JGW22" s="28"/>
      <c r="JGX22" s="28"/>
      <c r="JGY22" s="28"/>
      <c r="JGZ22" s="28"/>
      <c r="JHA22" s="28"/>
      <c r="JHB22" s="28"/>
      <c r="JHC22" s="28"/>
      <c r="JHD22" s="28"/>
      <c r="JHE22" s="28"/>
      <c r="JHF22" s="28"/>
      <c r="JHG22" s="28"/>
      <c r="JHH22" s="28"/>
      <c r="JHI22" s="28"/>
      <c r="JHJ22" s="28"/>
      <c r="JHK22" s="28"/>
      <c r="JHL22" s="28"/>
      <c r="JHM22" s="28"/>
      <c r="JHN22" s="28"/>
      <c r="JHO22" s="28"/>
      <c r="JHP22" s="28"/>
      <c r="JHQ22" s="28"/>
      <c r="JHR22" s="28"/>
      <c r="JHS22" s="28"/>
      <c r="JHT22" s="28"/>
      <c r="JHU22" s="28"/>
      <c r="JHV22" s="28"/>
      <c r="JHW22" s="28"/>
      <c r="JHX22" s="28"/>
      <c r="JHY22" s="28"/>
      <c r="JHZ22" s="28"/>
      <c r="JIA22" s="28"/>
      <c r="JIB22" s="28"/>
      <c r="JIC22" s="28"/>
      <c r="JID22" s="28"/>
      <c r="JIE22" s="28"/>
      <c r="JIF22" s="28"/>
      <c r="JIG22" s="28"/>
      <c r="JIH22" s="28"/>
      <c r="JII22" s="28"/>
      <c r="JIJ22" s="28"/>
      <c r="JIK22" s="28"/>
      <c r="JIL22" s="28"/>
      <c r="JIM22" s="28"/>
      <c r="JIN22" s="28"/>
      <c r="JIO22" s="28"/>
      <c r="JIP22" s="28"/>
      <c r="JIQ22" s="28"/>
      <c r="JIR22" s="28"/>
      <c r="JIS22" s="28"/>
      <c r="JIT22" s="28"/>
      <c r="JIU22" s="28"/>
      <c r="JIV22" s="28"/>
      <c r="JIW22" s="28"/>
      <c r="JIX22" s="28"/>
      <c r="JIY22" s="28"/>
      <c r="JIZ22" s="28"/>
      <c r="JJA22" s="28"/>
      <c r="JJB22" s="28"/>
      <c r="JJC22" s="28"/>
      <c r="JJD22" s="28"/>
      <c r="JJE22" s="28"/>
      <c r="JJF22" s="28"/>
      <c r="JJG22" s="28"/>
      <c r="JJH22" s="28"/>
      <c r="JJI22" s="28"/>
      <c r="JJJ22" s="28"/>
      <c r="JJK22" s="28"/>
      <c r="JJL22" s="28"/>
      <c r="JJM22" s="28"/>
      <c r="JJN22" s="28"/>
      <c r="JJO22" s="28"/>
      <c r="JJP22" s="28"/>
      <c r="JJQ22" s="28"/>
      <c r="JJR22" s="28"/>
      <c r="JJS22" s="28"/>
      <c r="JJT22" s="28"/>
      <c r="JJU22" s="28"/>
      <c r="JJV22" s="28"/>
      <c r="JJW22" s="28"/>
      <c r="JJX22" s="28"/>
      <c r="JJY22" s="28"/>
      <c r="JJZ22" s="28"/>
      <c r="JKA22" s="28"/>
      <c r="JKB22" s="28"/>
      <c r="JKC22" s="28"/>
      <c r="JKD22" s="28"/>
      <c r="JKE22" s="28"/>
      <c r="JKF22" s="28"/>
      <c r="JKG22" s="28"/>
      <c r="JKH22" s="28"/>
      <c r="JKI22" s="28"/>
      <c r="JKJ22" s="28"/>
      <c r="JKK22" s="28"/>
      <c r="JKL22" s="28"/>
      <c r="JKM22" s="28"/>
      <c r="JKN22" s="28"/>
      <c r="JKO22" s="28"/>
      <c r="JKP22" s="28"/>
      <c r="JKQ22" s="28"/>
      <c r="JKR22" s="28"/>
      <c r="JKS22" s="28"/>
      <c r="JKT22" s="28"/>
      <c r="JKU22" s="28"/>
      <c r="JKV22" s="28"/>
      <c r="JKW22" s="28"/>
      <c r="JKX22" s="28"/>
      <c r="JKY22" s="28"/>
      <c r="JKZ22" s="28"/>
      <c r="JLA22" s="28"/>
      <c r="JLB22" s="28"/>
      <c r="JLC22" s="28"/>
      <c r="JLD22" s="28"/>
      <c r="JLE22" s="28"/>
      <c r="JLF22" s="28"/>
      <c r="JLG22" s="28"/>
      <c r="JLH22" s="28"/>
      <c r="JLI22" s="28"/>
      <c r="JLJ22" s="28"/>
      <c r="JLK22" s="28"/>
      <c r="JLL22" s="28"/>
      <c r="JLM22" s="28"/>
      <c r="JLN22" s="28"/>
      <c r="JLO22" s="28"/>
      <c r="JLP22" s="28"/>
      <c r="JLQ22" s="28"/>
      <c r="JLR22" s="28"/>
      <c r="JLS22" s="28"/>
      <c r="JLT22" s="28"/>
      <c r="JLU22" s="28"/>
      <c r="JLV22" s="28"/>
      <c r="JLW22" s="28"/>
      <c r="JLX22" s="28"/>
      <c r="JLY22" s="28"/>
      <c r="JLZ22" s="28"/>
      <c r="JMA22" s="28"/>
      <c r="JMB22" s="28"/>
      <c r="JMC22" s="28"/>
      <c r="JMD22" s="28"/>
      <c r="JME22" s="28"/>
      <c r="JMF22" s="28"/>
      <c r="JMG22" s="28"/>
      <c r="JMH22" s="28"/>
      <c r="JMI22" s="28"/>
      <c r="JMJ22" s="28"/>
      <c r="JMK22" s="28"/>
      <c r="JML22" s="28"/>
      <c r="JMM22" s="28"/>
      <c r="JMN22" s="28"/>
      <c r="JMO22" s="28"/>
      <c r="JMP22" s="28"/>
      <c r="JMQ22" s="28"/>
      <c r="JMR22" s="28"/>
      <c r="JMS22" s="28"/>
      <c r="JMT22" s="28"/>
      <c r="JMU22" s="28"/>
      <c r="JMV22" s="28"/>
      <c r="JMW22" s="28"/>
      <c r="JMX22" s="28"/>
      <c r="JMY22" s="28"/>
      <c r="JMZ22" s="28"/>
      <c r="JNA22" s="28"/>
      <c r="JNB22" s="28"/>
      <c r="JNC22" s="28"/>
      <c r="JND22" s="28"/>
      <c r="JNE22" s="28"/>
      <c r="JNF22" s="28"/>
      <c r="JNG22" s="28"/>
      <c r="JNH22" s="28"/>
      <c r="JNI22" s="28"/>
      <c r="JNJ22" s="28"/>
      <c r="JNK22" s="28"/>
      <c r="JNL22" s="28"/>
      <c r="JNM22" s="28"/>
      <c r="JNN22" s="28"/>
      <c r="JNO22" s="28"/>
      <c r="JNP22" s="28"/>
      <c r="JNQ22" s="28"/>
      <c r="JNR22" s="28"/>
      <c r="JNS22" s="28"/>
      <c r="JNT22" s="28"/>
      <c r="JNU22" s="28"/>
      <c r="JNV22" s="28"/>
      <c r="JNW22" s="28"/>
      <c r="JNX22" s="28"/>
      <c r="JNY22" s="28"/>
      <c r="JNZ22" s="28"/>
      <c r="JOA22" s="28"/>
      <c r="JOB22" s="28"/>
      <c r="JOC22" s="28"/>
      <c r="JOD22" s="28"/>
      <c r="JOE22" s="28"/>
      <c r="JOF22" s="28"/>
      <c r="JOG22" s="28"/>
      <c r="JOH22" s="28"/>
      <c r="JOI22" s="28"/>
      <c r="JOJ22" s="28"/>
      <c r="JOK22" s="28"/>
      <c r="JOL22" s="28"/>
      <c r="JOM22" s="28"/>
      <c r="JON22" s="28"/>
      <c r="JOO22" s="28"/>
      <c r="JOP22" s="28"/>
      <c r="JOQ22" s="28"/>
      <c r="JOR22" s="28"/>
      <c r="JOS22" s="28"/>
      <c r="JOT22" s="28"/>
      <c r="JOU22" s="28"/>
      <c r="JOV22" s="28"/>
      <c r="JOW22" s="28"/>
      <c r="JOX22" s="28"/>
      <c r="JOY22" s="28"/>
      <c r="JOZ22" s="28"/>
      <c r="JPA22" s="28"/>
      <c r="JPB22" s="28"/>
      <c r="JPC22" s="28"/>
      <c r="JPD22" s="28"/>
      <c r="JPE22" s="28"/>
      <c r="JPF22" s="28"/>
      <c r="JPG22" s="28"/>
      <c r="JPH22" s="28"/>
      <c r="JPI22" s="28"/>
      <c r="JPJ22" s="28"/>
      <c r="JPK22" s="28"/>
      <c r="JPL22" s="28"/>
      <c r="JPM22" s="28"/>
      <c r="JPN22" s="28"/>
      <c r="JPO22" s="28"/>
      <c r="JPP22" s="28"/>
      <c r="JPQ22" s="28"/>
      <c r="JPR22" s="28"/>
      <c r="JPS22" s="28"/>
      <c r="JPT22" s="28"/>
      <c r="JPU22" s="28"/>
      <c r="JPV22" s="28"/>
      <c r="JPW22" s="28"/>
      <c r="JPX22" s="28"/>
      <c r="JPY22" s="28"/>
      <c r="JPZ22" s="28"/>
      <c r="JQA22" s="28"/>
      <c r="JQB22" s="28"/>
      <c r="JQC22" s="28"/>
      <c r="JQD22" s="28"/>
      <c r="JQE22" s="28"/>
      <c r="JQF22" s="28"/>
      <c r="JQG22" s="28"/>
      <c r="JQH22" s="28"/>
      <c r="JQI22" s="28"/>
      <c r="JQJ22" s="28"/>
      <c r="JQK22" s="28"/>
      <c r="JQL22" s="28"/>
      <c r="JQM22" s="28"/>
      <c r="JQN22" s="28"/>
      <c r="JQO22" s="28"/>
      <c r="JQP22" s="28"/>
      <c r="JQQ22" s="28"/>
      <c r="JQR22" s="28"/>
      <c r="JQS22" s="28"/>
      <c r="JQT22" s="28"/>
      <c r="JQU22" s="28"/>
      <c r="JQV22" s="28"/>
      <c r="JQW22" s="28"/>
      <c r="JQX22" s="28"/>
      <c r="JQY22" s="28"/>
      <c r="JQZ22" s="28"/>
      <c r="JRA22" s="28"/>
      <c r="JRB22" s="28"/>
      <c r="JRC22" s="28"/>
      <c r="JRD22" s="28"/>
      <c r="JRE22" s="28"/>
      <c r="JRF22" s="28"/>
      <c r="JRG22" s="28"/>
      <c r="JRH22" s="28"/>
      <c r="JRI22" s="28"/>
      <c r="JRJ22" s="28"/>
      <c r="JRK22" s="28"/>
      <c r="JRL22" s="28"/>
      <c r="JRM22" s="28"/>
      <c r="JRN22" s="28"/>
      <c r="JRO22" s="28"/>
      <c r="JRP22" s="28"/>
      <c r="JRQ22" s="28"/>
      <c r="JRR22" s="28"/>
      <c r="JRS22" s="28"/>
      <c r="JRT22" s="28"/>
      <c r="JRU22" s="28"/>
      <c r="JRV22" s="28"/>
      <c r="JRW22" s="28"/>
      <c r="JRX22" s="28"/>
      <c r="JRY22" s="28"/>
      <c r="JRZ22" s="28"/>
      <c r="JSA22" s="28"/>
      <c r="JSB22" s="28"/>
      <c r="JSC22" s="28"/>
      <c r="JSD22" s="28"/>
      <c r="JSE22" s="28"/>
      <c r="JSF22" s="28"/>
      <c r="JSG22" s="28"/>
      <c r="JSH22" s="28"/>
      <c r="JSI22" s="28"/>
      <c r="JSJ22" s="28"/>
      <c r="JSK22" s="28"/>
      <c r="JSL22" s="28"/>
      <c r="JSM22" s="28"/>
      <c r="JSN22" s="28"/>
      <c r="JSO22" s="28"/>
      <c r="JSP22" s="28"/>
      <c r="JSQ22" s="28"/>
      <c r="JSR22" s="28"/>
      <c r="JSS22" s="28"/>
      <c r="JST22" s="28"/>
      <c r="JSU22" s="28"/>
      <c r="JSV22" s="28"/>
      <c r="JSW22" s="28"/>
      <c r="JSX22" s="28"/>
      <c r="JSY22" s="28"/>
      <c r="JSZ22" s="28"/>
      <c r="JTA22" s="28"/>
      <c r="JTB22" s="28"/>
      <c r="JTC22" s="28"/>
      <c r="JTD22" s="28"/>
      <c r="JTE22" s="28"/>
      <c r="JTF22" s="28"/>
      <c r="JTG22" s="28"/>
      <c r="JTH22" s="28"/>
      <c r="JTI22" s="28"/>
      <c r="JTJ22" s="28"/>
      <c r="JTK22" s="28"/>
      <c r="JTL22" s="28"/>
      <c r="JTM22" s="28"/>
      <c r="JTN22" s="28"/>
      <c r="JTO22" s="28"/>
      <c r="JTP22" s="28"/>
      <c r="JTQ22" s="28"/>
      <c r="JTR22" s="28"/>
      <c r="JTS22" s="28"/>
      <c r="JTT22" s="28"/>
      <c r="JTU22" s="28"/>
      <c r="JTV22" s="28"/>
      <c r="JTW22" s="28"/>
      <c r="JTX22" s="28"/>
      <c r="JTY22" s="28"/>
      <c r="JTZ22" s="28"/>
      <c r="JUA22" s="28"/>
      <c r="JUB22" s="28"/>
      <c r="JUC22" s="28"/>
      <c r="JUD22" s="28"/>
      <c r="JUE22" s="28"/>
      <c r="JUF22" s="28"/>
      <c r="JUG22" s="28"/>
      <c r="JUH22" s="28"/>
      <c r="JUI22" s="28"/>
      <c r="JUJ22" s="28"/>
      <c r="JUK22" s="28"/>
      <c r="JUL22" s="28"/>
      <c r="JUM22" s="28"/>
      <c r="JUN22" s="28"/>
      <c r="JUO22" s="28"/>
      <c r="JUP22" s="28"/>
      <c r="JUQ22" s="28"/>
      <c r="JUR22" s="28"/>
      <c r="JUS22" s="28"/>
      <c r="JUT22" s="28"/>
      <c r="JUU22" s="28"/>
      <c r="JUV22" s="28"/>
      <c r="JUW22" s="28"/>
      <c r="JUX22" s="28"/>
      <c r="JUY22" s="28"/>
      <c r="JUZ22" s="28"/>
      <c r="JVA22" s="28"/>
      <c r="JVB22" s="28"/>
      <c r="JVC22" s="28"/>
      <c r="JVD22" s="28"/>
      <c r="JVE22" s="28"/>
      <c r="JVF22" s="28"/>
      <c r="JVG22" s="28"/>
      <c r="JVH22" s="28"/>
      <c r="JVI22" s="28"/>
      <c r="JVJ22" s="28"/>
      <c r="JVK22" s="28"/>
      <c r="JVL22" s="28"/>
      <c r="JVM22" s="28"/>
      <c r="JVN22" s="28"/>
      <c r="JVO22" s="28"/>
      <c r="JVP22" s="28"/>
      <c r="JVQ22" s="28"/>
      <c r="JVR22" s="28"/>
      <c r="JVS22" s="28"/>
      <c r="JVT22" s="28"/>
      <c r="JVU22" s="28"/>
      <c r="JVV22" s="28"/>
      <c r="JVW22" s="28"/>
      <c r="JVX22" s="28"/>
      <c r="JVY22" s="28"/>
      <c r="JVZ22" s="28"/>
      <c r="JWA22" s="28"/>
      <c r="JWB22" s="28"/>
      <c r="JWC22" s="28"/>
      <c r="JWD22" s="28"/>
      <c r="JWE22" s="28"/>
      <c r="JWF22" s="28"/>
      <c r="JWG22" s="28"/>
      <c r="JWH22" s="28"/>
      <c r="JWI22" s="28"/>
      <c r="JWJ22" s="28"/>
      <c r="JWK22" s="28"/>
      <c r="JWL22" s="28"/>
      <c r="JWM22" s="28"/>
      <c r="JWN22" s="28"/>
      <c r="JWO22" s="28"/>
      <c r="JWP22" s="28"/>
      <c r="JWQ22" s="28"/>
      <c r="JWR22" s="28"/>
      <c r="JWS22" s="28"/>
      <c r="JWT22" s="28"/>
      <c r="JWU22" s="28"/>
      <c r="JWV22" s="28"/>
      <c r="JWW22" s="28"/>
      <c r="JWX22" s="28"/>
      <c r="JWY22" s="28"/>
      <c r="JWZ22" s="28"/>
      <c r="JXA22" s="28"/>
      <c r="JXB22" s="28"/>
      <c r="JXC22" s="28"/>
      <c r="JXD22" s="28"/>
      <c r="JXE22" s="28"/>
      <c r="JXF22" s="28"/>
      <c r="JXG22" s="28"/>
      <c r="JXH22" s="28"/>
      <c r="JXI22" s="28"/>
      <c r="JXJ22" s="28"/>
      <c r="JXK22" s="28"/>
      <c r="JXL22" s="28"/>
      <c r="JXM22" s="28"/>
      <c r="JXN22" s="28"/>
      <c r="JXO22" s="28"/>
      <c r="JXP22" s="28"/>
      <c r="JXQ22" s="28"/>
      <c r="JXR22" s="28"/>
      <c r="JXS22" s="28"/>
      <c r="JXT22" s="28"/>
      <c r="JXU22" s="28"/>
      <c r="JXV22" s="28"/>
      <c r="JXW22" s="28"/>
      <c r="JXX22" s="28"/>
      <c r="JXY22" s="28"/>
      <c r="JXZ22" s="28"/>
      <c r="JYA22" s="28"/>
      <c r="JYB22" s="28"/>
      <c r="JYC22" s="28"/>
      <c r="JYD22" s="28"/>
      <c r="JYE22" s="28"/>
      <c r="JYF22" s="28"/>
      <c r="JYG22" s="28"/>
      <c r="JYH22" s="28"/>
      <c r="JYI22" s="28"/>
      <c r="JYJ22" s="28"/>
      <c r="JYK22" s="28"/>
      <c r="JYL22" s="28"/>
      <c r="JYM22" s="28"/>
      <c r="JYN22" s="28"/>
      <c r="JYO22" s="28"/>
      <c r="JYP22" s="28"/>
      <c r="JYQ22" s="28"/>
      <c r="JYR22" s="28"/>
      <c r="JYS22" s="28"/>
      <c r="JYT22" s="28"/>
      <c r="JYU22" s="28"/>
      <c r="JYV22" s="28"/>
      <c r="JYW22" s="28"/>
      <c r="JYX22" s="28"/>
      <c r="JYY22" s="28"/>
      <c r="JYZ22" s="28"/>
      <c r="JZA22" s="28"/>
      <c r="JZB22" s="28"/>
      <c r="JZC22" s="28"/>
      <c r="JZD22" s="28"/>
      <c r="JZE22" s="28"/>
      <c r="JZF22" s="28"/>
      <c r="JZG22" s="28"/>
      <c r="JZH22" s="28"/>
      <c r="JZI22" s="28"/>
      <c r="JZJ22" s="28"/>
      <c r="JZK22" s="28"/>
      <c r="JZL22" s="28"/>
      <c r="JZM22" s="28"/>
      <c r="JZN22" s="28"/>
      <c r="JZO22" s="28"/>
      <c r="JZP22" s="28"/>
      <c r="JZQ22" s="28"/>
      <c r="JZR22" s="28"/>
      <c r="JZS22" s="28"/>
      <c r="JZT22" s="28"/>
      <c r="JZU22" s="28"/>
      <c r="JZV22" s="28"/>
      <c r="JZW22" s="28"/>
      <c r="JZX22" s="28"/>
      <c r="JZY22" s="28"/>
      <c r="JZZ22" s="28"/>
      <c r="KAA22" s="28"/>
      <c r="KAB22" s="28"/>
      <c r="KAC22" s="28"/>
      <c r="KAD22" s="28"/>
      <c r="KAE22" s="28"/>
      <c r="KAF22" s="28"/>
      <c r="KAG22" s="28"/>
      <c r="KAH22" s="28"/>
      <c r="KAI22" s="28"/>
      <c r="KAJ22" s="28"/>
      <c r="KAK22" s="28"/>
      <c r="KAL22" s="28"/>
      <c r="KAM22" s="28"/>
      <c r="KAN22" s="28"/>
      <c r="KAO22" s="28"/>
      <c r="KAP22" s="28"/>
      <c r="KAQ22" s="28"/>
      <c r="KAR22" s="28"/>
      <c r="KAS22" s="28"/>
      <c r="KAT22" s="28"/>
      <c r="KAU22" s="28"/>
      <c r="KAV22" s="28"/>
      <c r="KAW22" s="28"/>
      <c r="KAX22" s="28"/>
      <c r="KAY22" s="28"/>
      <c r="KAZ22" s="28"/>
      <c r="KBA22" s="28"/>
      <c r="KBB22" s="28"/>
      <c r="KBC22" s="28"/>
      <c r="KBD22" s="28"/>
      <c r="KBE22" s="28"/>
      <c r="KBF22" s="28"/>
      <c r="KBG22" s="28"/>
      <c r="KBH22" s="28"/>
      <c r="KBI22" s="28"/>
      <c r="KBJ22" s="28"/>
      <c r="KBK22" s="28"/>
      <c r="KBL22" s="28"/>
      <c r="KBM22" s="28"/>
      <c r="KBN22" s="28"/>
      <c r="KBO22" s="28"/>
      <c r="KBP22" s="28"/>
      <c r="KBQ22" s="28"/>
      <c r="KBR22" s="28"/>
      <c r="KBS22" s="28"/>
      <c r="KBT22" s="28"/>
      <c r="KBU22" s="28"/>
      <c r="KBV22" s="28"/>
      <c r="KBW22" s="28"/>
      <c r="KBX22" s="28"/>
      <c r="KBY22" s="28"/>
      <c r="KBZ22" s="28"/>
      <c r="KCA22" s="28"/>
      <c r="KCB22" s="28"/>
      <c r="KCC22" s="28"/>
      <c r="KCD22" s="28"/>
      <c r="KCE22" s="28"/>
      <c r="KCF22" s="28"/>
      <c r="KCG22" s="28"/>
      <c r="KCH22" s="28"/>
      <c r="KCI22" s="28"/>
      <c r="KCJ22" s="28"/>
      <c r="KCK22" s="28"/>
      <c r="KCL22" s="28"/>
      <c r="KCM22" s="28"/>
      <c r="KCN22" s="28"/>
      <c r="KCO22" s="28"/>
      <c r="KCP22" s="28"/>
      <c r="KCQ22" s="28"/>
      <c r="KCR22" s="28"/>
      <c r="KCS22" s="28"/>
      <c r="KCT22" s="28"/>
      <c r="KCU22" s="28"/>
      <c r="KCV22" s="28"/>
      <c r="KCW22" s="28"/>
      <c r="KCX22" s="28"/>
      <c r="KCY22" s="28"/>
      <c r="KCZ22" s="28"/>
      <c r="KDA22" s="28"/>
      <c r="KDB22" s="28"/>
      <c r="KDC22" s="28"/>
      <c r="KDD22" s="28"/>
      <c r="KDE22" s="28"/>
      <c r="KDF22" s="28"/>
      <c r="KDG22" s="28"/>
      <c r="KDH22" s="28"/>
      <c r="KDI22" s="28"/>
      <c r="KDJ22" s="28"/>
      <c r="KDK22" s="28"/>
      <c r="KDL22" s="28"/>
      <c r="KDM22" s="28"/>
      <c r="KDN22" s="28"/>
      <c r="KDO22" s="28"/>
      <c r="KDP22" s="28"/>
      <c r="KDQ22" s="28"/>
      <c r="KDR22" s="28"/>
      <c r="KDS22" s="28"/>
      <c r="KDT22" s="28"/>
      <c r="KDU22" s="28"/>
      <c r="KDV22" s="28"/>
      <c r="KDW22" s="28"/>
      <c r="KDX22" s="28"/>
      <c r="KDY22" s="28"/>
      <c r="KDZ22" s="28"/>
      <c r="KEA22" s="28"/>
      <c r="KEB22" s="28"/>
      <c r="KEC22" s="28"/>
      <c r="KED22" s="28"/>
      <c r="KEE22" s="28"/>
      <c r="KEF22" s="28"/>
      <c r="KEG22" s="28"/>
      <c r="KEH22" s="28"/>
      <c r="KEI22" s="28"/>
      <c r="KEJ22" s="28"/>
      <c r="KEK22" s="28"/>
      <c r="KEL22" s="28"/>
      <c r="KEM22" s="28"/>
      <c r="KEN22" s="28"/>
      <c r="KEO22" s="28"/>
      <c r="KEP22" s="28"/>
      <c r="KEQ22" s="28"/>
      <c r="KER22" s="28"/>
      <c r="KES22" s="28"/>
      <c r="KET22" s="28"/>
      <c r="KEU22" s="28"/>
      <c r="KEV22" s="28"/>
      <c r="KEW22" s="28"/>
      <c r="KEX22" s="28"/>
      <c r="KEY22" s="28"/>
      <c r="KEZ22" s="28"/>
      <c r="KFA22" s="28"/>
      <c r="KFB22" s="28"/>
      <c r="KFC22" s="28"/>
      <c r="KFD22" s="28"/>
      <c r="KFE22" s="28"/>
      <c r="KFF22" s="28"/>
      <c r="KFG22" s="28"/>
      <c r="KFH22" s="28"/>
      <c r="KFI22" s="28"/>
      <c r="KFJ22" s="28"/>
      <c r="KFK22" s="28"/>
      <c r="KFL22" s="28"/>
      <c r="KFM22" s="28"/>
      <c r="KFN22" s="28"/>
      <c r="KFO22" s="28"/>
      <c r="KFP22" s="28"/>
      <c r="KFQ22" s="28"/>
      <c r="KFR22" s="28"/>
      <c r="KFS22" s="28"/>
      <c r="KFT22" s="28"/>
      <c r="KFU22" s="28"/>
      <c r="KFV22" s="28"/>
      <c r="KFW22" s="28"/>
      <c r="KFX22" s="28"/>
      <c r="KFY22" s="28"/>
      <c r="KFZ22" s="28"/>
      <c r="KGA22" s="28"/>
      <c r="KGB22" s="28"/>
      <c r="KGC22" s="28"/>
      <c r="KGD22" s="28"/>
      <c r="KGE22" s="28"/>
      <c r="KGF22" s="28"/>
      <c r="KGG22" s="28"/>
      <c r="KGH22" s="28"/>
      <c r="KGI22" s="28"/>
      <c r="KGJ22" s="28"/>
      <c r="KGK22" s="28"/>
      <c r="KGL22" s="28"/>
      <c r="KGM22" s="28"/>
      <c r="KGN22" s="28"/>
      <c r="KGO22" s="28"/>
      <c r="KGP22" s="28"/>
      <c r="KGQ22" s="28"/>
      <c r="KGR22" s="28"/>
      <c r="KGS22" s="28"/>
      <c r="KGT22" s="28"/>
      <c r="KGU22" s="28"/>
      <c r="KGV22" s="28"/>
      <c r="KGW22" s="28"/>
      <c r="KGX22" s="28"/>
      <c r="KGY22" s="28"/>
      <c r="KGZ22" s="28"/>
      <c r="KHA22" s="28"/>
      <c r="KHB22" s="28"/>
      <c r="KHC22" s="28"/>
      <c r="KHD22" s="28"/>
      <c r="KHE22" s="28"/>
      <c r="KHF22" s="28"/>
      <c r="KHG22" s="28"/>
      <c r="KHH22" s="28"/>
      <c r="KHI22" s="28"/>
      <c r="KHJ22" s="28"/>
      <c r="KHK22" s="28"/>
      <c r="KHL22" s="28"/>
      <c r="KHM22" s="28"/>
      <c r="KHN22" s="28"/>
      <c r="KHO22" s="28"/>
      <c r="KHP22" s="28"/>
      <c r="KHQ22" s="28"/>
      <c r="KHR22" s="28"/>
      <c r="KHS22" s="28"/>
      <c r="KHT22" s="28"/>
      <c r="KHU22" s="28"/>
      <c r="KHV22" s="28"/>
      <c r="KHW22" s="28"/>
      <c r="KHX22" s="28"/>
      <c r="KHY22" s="28"/>
      <c r="KHZ22" s="28"/>
      <c r="KIA22" s="28"/>
      <c r="KIB22" s="28"/>
      <c r="KIC22" s="28"/>
      <c r="KID22" s="28"/>
      <c r="KIE22" s="28"/>
      <c r="KIF22" s="28"/>
      <c r="KIG22" s="28"/>
      <c r="KIH22" s="28"/>
      <c r="KII22" s="28"/>
      <c r="KIJ22" s="28"/>
      <c r="KIK22" s="28"/>
      <c r="KIL22" s="28"/>
      <c r="KIM22" s="28"/>
      <c r="KIN22" s="28"/>
      <c r="KIO22" s="28"/>
      <c r="KIP22" s="28"/>
      <c r="KIQ22" s="28"/>
      <c r="KIR22" s="28"/>
      <c r="KIS22" s="28"/>
      <c r="KIT22" s="28"/>
      <c r="KIU22" s="28"/>
      <c r="KIV22" s="28"/>
      <c r="KIW22" s="28"/>
      <c r="KIX22" s="28"/>
      <c r="KIY22" s="28"/>
      <c r="KIZ22" s="28"/>
      <c r="KJA22" s="28"/>
      <c r="KJB22" s="28"/>
      <c r="KJC22" s="28"/>
      <c r="KJD22" s="28"/>
      <c r="KJE22" s="28"/>
      <c r="KJF22" s="28"/>
      <c r="KJG22" s="28"/>
      <c r="KJH22" s="28"/>
      <c r="KJI22" s="28"/>
      <c r="KJJ22" s="28"/>
      <c r="KJK22" s="28"/>
      <c r="KJL22" s="28"/>
      <c r="KJM22" s="28"/>
      <c r="KJN22" s="28"/>
      <c r="KJO22" s="28"/>
      <c r="KJP22" s="28"/>
      <c r="KJQ22" s="28"/>
      <c r="KJR22" s="28"/>
      <c r="KJS22" s="28"/>
      <c r="KJT22" s="28"/>
      <c r="KJU22" s="28"/>
      <c r="KJV22" s="28"/>
      <c r="KJW22" s="28"/>
      <c r="KJX22" s="28"/>
      <c r="KJY22" s="28"/>
      <c r="KJZ22" s="28"/>
      <c r="KKA22" s="28"/>
      <c r="KKB22" s="28"/>
      <c r="KKC22" s="28"/>
      <c r="KKD22" s="28"/>
      <c r="KKE22" s="28"/>
      <c r="KKF22" s="28"/>
      <c r="KKG22" s="28"/>
      <c r="KKH22" s="28"/>
      <c r="KKI22" s="28"/>
      <c r="KKJ22" s="28"/>
      <c r="KKK22" s="28"/>
      <c r="KKL22" s="28"/>
      <c r="KKM22" s="28"/>
      <c r="KKN22" s="28"/>
      <c r="KKO22" s="28"/>
      <c r="KKP22" s="28"/>
      <c r="KKQ22" s="28"/>
      <c r="KKR22" s="28"/>
      <c r="KKS22" s="28"/>
      <c r="KKT22" s="28"/>
      <c r="KKU22" s="28"/>
      <c r="KKV22" s="28"/>
      <c r="KKW22" s="28"/>
      <c r="KKX22" s="28"/>
      <c r="KKY22" s="28"/>
      <c r="KKZ22" s="28"/>
      <c r="KLA22" s="28"/>
      <c r="KLB22" s="28"/>
      <c r="KLC22" s="28"/>
      <c r="KLD22" s="28"/>
      <c r="KLE22" s="28"/>
      <c r="KLF22" s="28"/>
      <c r="KLG22" s="28"/>
      <c r="KLH22" s="28"/>
      <c r="KLI22" s="28"/>
      <c r="KLJ22" s="28"/>
      <c r="KLK22" s="28"/>
      <c r="KLL22" s="28"/>
      <c r="KLM22" s="28"/>
      <c r="KLN22" s="28"/>
      <c r="KLO22" s="28"/>
      <c r="KLP22" s="28"/>
      <c r="KLQ22" s="28"/>
      <c r="KLR22" s="28"/>
      <c r="KLS22" s="28"/>
      <c r="KLT22" s="28"/>
      <c r="KLU22" s="28"/>
      <c r="KLV22" s="28"/>
      <c r="KLW22" s="28"/>
      <c r="KLX22" s="28"/>
      <c r="KLY22" s="28"/>
      <c r="KLZ22" s="28"/>
      <c r="KMA22" s="28"/>
      <c r="KMB22" s="28"/>
      <c r="KMC22" s="28"/>
      <c r="KMD22" s="28"/>
      <c r="KME22" s="28"/>
      <c r="KMF22" s="28"/>
      <c r="KMG22" s="28"/>
      <c r="KMH22" s="28"/>
      <c r="KMI22" s="28"/>
      <c r="KMJ22" s="28"/>
      <c r="KMK22" s="28"/>
      <c r="KML22" s="28"/>
      <c r="KMM22" s="28"/>
      <c r="KMN22" s="28"/>
      <c r="KMO22" s="28"/>
      <c r="KMP22" s="28"/>
      <c r="KMQ22" s="28"/>
      <c r="KMR22" s="28"/>
      <c r="KMS22" s="28"/>
      <c r="KMT22" s="28"/>
      <c r="KMU22" s="28"/>
      <c r="KMV22" s="28"/>
      <c r="KMW22" s="28"/>
      <c r="KMX22" s="28"/>
      <c r="KMY22" s="28"/>
      <c r="KMZ22" s="28"/>
      <c r="KNA22" s="28"/>
      <c r="KNB22" s="28"/>
      <c r="KNC22" s="28"/>
      <c r="KND22" s="28"/>
      <c r="KNE22" s="28"/>
      <c r="KNF22" s="28"/>
      <c r="KNG22" s="28"/>
      <c r="KNH22" s="28"/>
      <c r="KNI22" s="28"/>
      <c r="KNJ22" s="28"/>
      <c r="KNK22" s="28"/>
      <c r="KNL22" s="28"/>
      <c r="KNM22" s="28"/>
      <c r="KNN22" s="28"/>
      <c r="KNO22" s="28"/>
      <c r="KNP22" s="28"/>
      <c r="KNQ22" s="28"/>
      <c r="KNR22" s="28"/>
      <c r="KNS22" s="28"/>
      <c r="KNT22" s="28"/>
      <c r="KNU22" s="28"/>
      <c r="KNV22" s="28"/>
      <c r="KNW22" s="28"/>
      <c r="KNX22" s="28"/>
      <c r="KNY22" s="28"/>
      <c r="KNZ22" s="28"/>
      <c r="KOA22" s="28"/>
      <c r="KOB22" s="28"/>
      <c r="KOC22" s="28"/>
      <c r="KOD22" s="28"/>
      <c r="KOE22" s="28"/>
      <c r="KOF22" s="28"/>
      <c r="KOG22" s="28"/>
      <c r="KOH22" s="28"/>
      <c r="KOI22" s="28"/>
      <c r="KOJ22" s="28"/>
      <c r="KOK22" s="28"/>
      <c r="KOL22" s="28"/>
      <c r="KOM22" s="28"/>
      <c r="KON22" s="28"/>
      <c r="KOO22" s="28"/>
      <c r="KOP22" s="28"/>
      <c r="KOQ22" s="28"/>
      <c r="KOR22" s="28"/>
      <c r="KOS22" s="28"/>
      <c r="KOT22" s="28"/>
      <c r="KOU22" s="28"/>
      <c r="KOV22" s="28"/>
      <c r="KOW22" s="28"/>
      <c r="KOX22" s="28"/>
      <c r="KOY22" s="28"/>
      <c r="KOZ22" s="28"/>
      <c r="KPA22" s="28"/>
      <c r="KPB22" s="28"/>
      <c r="KPC22" s="28"/>
      <c r="KPD22" s="28"/>
      <c r="KPE22" s="28"/>
      <c r="KPF22" s="28"/>
      <c r="KPG22" s="28"/>
      <c r="KPH22" s="28"/>
      <c r="KPI22" s="28"/>
      <c r="KPJ22" s="28"/>
      <c r="KPK22" s="28"/>
      <c r="KPL22" s="28"/>
      <c r="KPM22" s="28"/>
      <c r="KPN22" s="28"/>
      <c r="KPO22" s="28"/>
      <c r="KPP22" s="28"/>
      <c r="KPQ22" s="28"/>
      <c r="KPR22" s="28"/>
      <c r="KPS22" s="28"/>
      <c r="KPT22" s="28"/>
      <c r="KPU22" s="28"/>
      <c r="KPV22" s="28"/>
      <c r="KPW22" s="28"/>
      <c r="KPX22" s="28"/>
      <c r="KPY22" s="28"/>
      <c r="KPZ22" s="28"/>
      <c r="KQA22" s="28"/>
      <c r="KQB22" s="28"/>
      <c r="KQC22" s="28"/>
      <c r="KQD22" s="28"/>
      <c r="KQE22" s="28"/>
      <c r="KQF22" s="28"/>
      <c r="KQG22" s="28"/>
      <c r="KQH22" s="28"/>
      <c r="KQI22" s="28"/>
      <c r="KQJ22" s="28"/>
      <c r="KQK22" s="28"/>
      <c r="KQL22" s="28"/>
      <c r="KQM22" s="28"/>
      <c r="KQN22" s="28"/>
      <c r="KQO22" s="28"/>
      <c r="KQP22" s="28"/>
      <c r="KQQ22" s="28"/>
      <c r="KQR22" s="28"/>
      <c r="KQS22" s="28"/>
      <c r="KQT22" s="28"/>
      <c r="KQU22" s="28"/>
      <c r="KQV22" s="28"/>
      <c r="KQW22" s="28"/>
      <c r="KQX22" s="28"/>
      <c r="KQY22" s="28"/>
      <c r="KQZ22" s="28"/>
      <c r="KRA22" s="28"/>
      <c r="KRB22" s="28"/>
      <c r="KRC22" s="28"/>
      <c r="KRD22" s="28"/>
      <c r="KRE22" s="28"/>
      <c r="KRF22" s="28"/>
      <c r="KRG22" s="28"/>
      <c r="KRH22" s="28"/>
      <c r="KRI22" s="28"/>
      <c r="KRJ22" s="28"/>
      <c r="KRK22" s="28"/>
      <c r="KRL22" s="28"/>
      <c r="KRM22" s="28"/>
      <c r="KRN22" s="28"/>
      <c r="KRO22" s="28"/>
      <c r="KRP22" s="28"/>
      <c r="KRQ22" s="28"/>
      <c r="KRR22" s="28"/>
      <c r="KRS22" s="28"/>
      <c r="KRT22" s="28"/>
      <c r="KRU22" s="28"/>
      <c r="KRV22" s="28"/>
      <c r="KRW22" s="28"/>
      <c r="KRX22" s="28"/>
      <c r="KRY22" s="28"/>
      <c r="KRZ22" s="28"/>
      <c r="KSA22" s="28"/>
      <c r="KSB22" s="28"/>
      <c r="KSC22" s="28"/>
      <c r="KSD22" s="28"/>
      <c r="KSE22" s="28"/>
      <c r="KSF22" s="28"/>
      <c r="KSG22" s="28"/>
      <c r="KSH22" s="28"/>
      <c r="KSI22" s="28"/>
      <c r="KSJ22" s="28"/>
      <c r="KSK22" s="28"/>
      <c r="KSL22" s="28"/>
      <c r="KSM22" s="28"/>
      <c r="KSN22" s="28"/>
      <c r="KSO22" s="28"/>
      <c r="KSP22" s="28"/>
      <c r="KSQ22" s="28"/>
      <c r="KSR22" s="28"/>
      <c r="KSS22" s="28"/>
      <c r="KST22" s="28"/>
      <c r="KSU22" s="28"/>
      <c r="KSV22" s="28"/>
      <c r="KSW22" s="28"/>
      <c r="KSX22" s="28"/>
      <c r="KSY22" s="28"/>
      <c r="KSZ22" s="28"/>
      <c r="KTA22" s="28"/>
      <c r="KTB22" s="28"/>
      <c r="KTC22" s="28"/>
      <c r="KTD22" s="28"/>
      <c r="KTE22" s="28"/>
      <c r="KTF22" s="28"/>
      <c r="KTG22" s="28"/>
      <c r="KTH22" s="28"/>
      <c r="KTI22" s="28"/>
      <c r="KTJ22" s="28"/>
      <c r="KTK22" s="28"/>
      <c r="KTL22" s="28"/>
      <c r="KTM22" s="28"/>
      <c r="KTN22" s="28"/>
      <c r="KTO22" s="28"/>
      <c r="KTP22" s="28"/>
      <c r="KTQ22" s="28"/>
      <c r="KTR22" s="28"/>
      <c r="KTS22" s="28"/>
      <c r="KTT22" s="28"/>
      <c r="KTU22" s="28"/>
      <c r="KTV22" s="28"/>
      <c r="KTW22" s="28"/>
      <c r="KTX22" s="28"/>
      <c r="KTY22" s="28"/>
      <c r="KTZ22" s="28"/>
      <c r="KUA22" s="28"/>
      <c r="KUB22" s="28"/>
      <c r="KUC22" s="28"/>
      <c r="KUD22" s="28"/>
      <c r="KUE22" s="28"/>
      <c r="KUF22" s="28"/>
      <c r="KUG22" s="28"/>
      <c r="KUH22" s="28"/>
      <c r="KUI22" s="28"/>
      <c r="KUJ22" s="28"/>
      <c r="KUK22" s="28"/>
      <c r="KUL22" s="28"/>
      <c r="KUM22" s="28"/>
      <c r="KUN22" s="28"/>
      <c r="KUO22" s="28"/>
      <c r="KUP22" s="28"/>
      <c r="KUQ22" s="28"/>
      <c r="KUR22" s="28"/>
      <c r="KUS22" s="28"/>
      <c r="KUT22" s="28"/>
      <c r="KUU22" s="28"/>
      <c r="KUV22" s="28"/>
      <c r="KUW22" s="28"/>
      <c r="KUX22" s="28"/>
      <c r="KUY22" s="28"/>
      <c r="KUZ22" s="28"/>
      <c r="KVA22" s="28"/>
      <c r="KVB22" s="28"/>
      <c r="KVC22" s="28"/>
      <c r="KVD22" s="28"/>
      <c r="KVE22" s="28"/>
      <c r="KVF22" s="28"/>
      <c r="KVG22" s="28"/>
      <c r="KVH22" s="28"/>
      <c r="KVI22" s="28"/>
      <c r="KVJ22" s="28"/>
      <c r="KVK22" s="28"/>
      <c r="KVL22" s="28"/>
      <c r="KVM22" s="28"/>
      <c r="KVN22" s="28"/>
      <c r="KVO22" s="28"/>
      <c r="KVP22" s="28"/>
      <c r="KVQ22" s="28"/>
      <c r="KVR22" s="28"/>
      <c r="KVS22" s="28"/>
      <c r="KVT22" s="28"/>
      <c r="KVU22" s="28"/>
      <c r="KVV22" s="28"/>
      <c r="KVW22" s="28"/>
      <c r="KVX22" s="28"/>
      <c r="KVY22" s="28"/>
      <c r="KVZ22" s="28"/>
      <c r="KWA22" s="28"/>
      <c r="KWB22" s="28"/>
      <c r="KWC22" s="28"/>
      <c r="KWD22" s="28"/>
      <c r="KWE22" s="28"/>
      <c r="KWF22" s="28"/>
      <c r="KWG22" s="28"/>
      <c r="KWH22" s="28"/>
      <c r="KWI22" s="28"/>
      <c r="KWJ22" s="28"/>
      <c r="KWK22" s="28"/>
      <c r="KWL22" s="28"/>
      <c r="KWM22" s="28"/>
      <c r="KWN22" s="28"/>
      <c r="KWO22" s="28"/>
      <c r="KWP22" s="28"/>
      <c r="KWQ22" s="28"/>
      <c r="KWR22" s="28"/>
      <c r="KWS22" s="28"/>
      <c r="KWT22" s="28"/>
      <c r="KWU22" s="28"/>
      <c r="KWV22" s="28"/>
      <c r="KWW22" s="28"/>
      <c r="KWX22" s="28"/>
      <c r="KWY22" s="28"/>
      <c r="KWZ22" s="28"/>
      <c r="KXA22" s="28"/>
      <c r="KXB22" s="28"/>
      <c r="KXC22" s="28"/>
      <c r="KXD22" s="28"/>
      <c r="KXE22" s="28"/>
      <c r="KXF22" s="28"/>
      <c r="KXG22" s="28"/>
      <c r="KXH22" s="28"/>
      <c r="KXI22" s="28"/>
      <c r="KXJ22" s="28"/>
      <c r="KXK22" s="28"/>
      <c r="KXL22" s="28"/>
      <c r="KXM22" s="28"/>
      <c r="KXN22" s="28"/>
      <c r="KXO22" s="28"/>
      <c r="KXP22" s="28"/>
      <c r="KXQ22" s="28"/>
      <c r="KXR22" s="28"/>
      <c r="KXS22" s="28"/>
      <c r="KXT22" s="28"/>
      <c r="KXU22" s="28"/>
      <c r="KXV22" s="28"/>
      <c r="KXW22" s="28"/>
      <c r="KXX22" s="28"/>
      <c r="KXY22" s="28"/>
      <c r="KXZ22" s="28"/>
      <c r="KYA22" s="28"/>
      <c r="KYB22" s="28"/>
      <c r="KYC22" s="28"/>
      <c r="KYD22" s="28"/>
      <c r="KYE22" s="28"/>
      <c r="KYF22" s="28"/>
      <c r="KYG22" s="28"/>
      <c r="KYH22" s="28"/>
      <c r="KYI22" s="28"/>
      <c r="KYJ22" s="28"/>
      <c r="KYK22" s="28"/>
      <c r="KYL22" s="28"/>
      <c r="KYM22" s="28"/>
      <c r="KYN22" s="28"/>
      <c r="KYO22" s="28"/>
      <c r="KYP22" s="28"/>
      <c r="KYQ22" s="28"/>
      <c r="KYR22" s="28"/>
      <c r="KYS22" s="28"/>
      <c r="KYT22" s="28"/>
      <c r="KYU22" s="28"/>
      <c r="KYV22" s="28"/>
      <c r="KYW22" s="28"/>
      <c r="KYX22" s="28"/>
      <c r="KYY22" s="28"/>
      <c r="KYZ22" s="28"/>
      <c r="KZA22" s="28"/>
      <c r="KZB22" s="28"/>
      <c r="KZC22" s="28"/>
      <c r="KZD22" s="28"/>
      <c r="KZE22" s="28"/>
      <c r="KZF22" s="28"/>
      <c r="KZG22" s="28"/>
      <c r="KZH22" s="28"/>
      <c r="KZI22" s="28"/>
      <c r="KZJ22" s="28"/>
      <c r="KZK22" s="28"/>
      <c r="KZL22" s="28"/>
      <c r="KZM22" s="28"/>
      <c r="KZN22" s="28"/>
      <c r="KZO22" s="28"/>
      <c r="KZP22" s="28"/>
      <c r="KZQ22" s="28"/>
      <c r="KZR22" s="28"/>
      <c r="KZS22" s="28"/>
      <c r="KZT22" s="28"/>
      <c r="KZU22" s="28"/>
      <c r="KZV22" s="28"/>
      <c r="KZW22" s="28"/>
      <c r="KZX22" s="28"/>
      <c r="KZY22" s="28"/>
      <c r="KZZ22" s="28"/>
      <c r="LAA22" s="28"/>
      <c r="LAB22" s="28"/>
      <c r="LAC22" s="28"/>
      <c r="LAD22" s="28"/>
      <c r="LAE22" s="28"/>
      <c r="LAF22" s="28"/>
      <c r="LAG22" s="28"/>
      <c r="LAH22" s="28"/>
      <c r="LAI22" s="28"/>
      <c r="LAJ22" s="28"/>
      <c r="LAK22" s="28"/>
      <c r="LAL22" s="28"/>
      <c r="LAM22" s="28"/>
      <c r="LAN22" s="28"/>
      <c r="LAO22" s="28"/>
      <c r="LAP22" s="28"/>
      <c r="LAQ22" s="28"/>
      <c r="LAR22" s="28"/>
      <c r="LAS22" s="28"/>
      <c r="LAT22" s="28"/>
      <c r="LAU22" s="28"/>
      <c r="LAV22" s="28"/>
      <c r="LAW22" s="28"/>
      <c r="LAX22" s="28"/>
      <c r="LAY22" s="28"/>
      <c r="LAZ22" s="28"/>
      <c r="LBA22" s="28"/>
      <c r="LBB22" s="28"/>
      <c r="LBC22" s="28"/>
      <c r="LBD22" s="28"/>
      <c r="LBE22" s="28"/>
      <c r="LBF22" s="28"/>
      <c r="LBG22" s="28"/>
      <c r="LBH22" s="28"/>
      <c r="LBI22" s="28"/>
      <c r="LBJ22" s="28"/>
      <c r="LBK22" s="28"/>
      <c r="LBL22" s="28"/>
      <c r="LBM22" s="28"/>
      <c r="LBN22" s="28"/>
      <c r="LBO22" s="28"/>
      <c r="LBP22" s="28"/>
      <c r="LBQ22" s="28"/>
      <c r="LBR22" s="28"/>
      <c r="LBS22" s="28"/>
      <c r="LBT22" s="28"/>
      <c r="LBU22" s="28"/>
      <c r="LBV22" s="28"/>
      <c r="LBW22" s="28"/>
      <c r="LBX22" s="28"/>
      <c r="LBY22" s="28"/>
      <c r="LBZ22" s="28"/>
      <c r="LCA22" s="28"/>
      <c r="LCB22" s="28"/>
      <c r="LCC22" s="28"/>
      <c r="LCD22" s="28"/>
      <c r="LCE22" s="28"/>
      <c r="LCF22" s="28"/>
      <c r="LCG22" s="28"/>
      <c r="LCH22" s="28"/>
      <c r="LCI22" s="28"/>
      <c r="LCJ22" s="28"/>
      <c r="LCK22" s="28"/>
      <c r="LCL22" s="28"/>
      <c r="LCM22" s="28"/>
      <c r="LCN22" s="28"/>
      <c r="LCO22" s="28"/>
      <c r="LCP22" s="28"/>
      <c r="LCQ22" s="28"/>
      <c r="LCR22" s="28"/>
      <c r="LCS22" s="28"/>
      <c r="LCT22" s="28"/>
      <c r="LCU22" s="28"/>
      <c r="LCV22" s="28"/>
      <c r="LCW22" s="28"/>
      <c r="LCX22" s="28"/>
      <c r="LCY22" s="28"/>
      <c r="LCZ22" s="28"/>
      <c r="LDA22" s="28"/>
      <c r="LDB22" s="28"/>
      <c r="LDC22" s="28"/>
      <c r="LDD22" s="28"/>
      <c r="LDE22" s="28"/>
      <c r="LDF22" s="28"/>
      <c r="LDG22" s="28"/>
      <c r="LDH22" s="28"/>
      <c r="LDI22" s="28"/>
      <c r="LDJ22" s="28"/>
      <c r="LDK22" s="28"/>
      <c r="LDL22" s="28"/>
      <c r="LDM22" s="28"/>
      <c r="LDN22" s="28"/>
      <c r="LDO22" s="28"/>
      <c r="LDP22" s="28"/>
      <c r="LDQ22" s="28"/>
      <c r="LDR22" s="28"/>
      <c r="LDS22" s="28"/>
      <c r="LDT22" s="28"/>
      <c r="LDU22" s="28"/>
      <c r="LDV22" s="28"/>
      <c r="LDW22" s="28"/>
      <c r="LDX22" s="28"/>
      <c r="LDY22" s="28"/>
      <c r="LDZ22" s="28"/>
      <c r="LEA22" s="28"/>
      <c r="LEB22" s="28"/>
      <c r="LEC22" s="28"/>
      <c r="LED22" s="28"/>
      <c r="LEE22" s="28"/>
      <c r="LEF22" s="28"/>
      <c r="LEG22" s="28"/>
      <c r="LEH22" s="28"/>
      <c r="LEI22" s="28"/>
      <c r="LEJ22" s="28"/>
      <c r="LEK22" s="28"/>
      <c r="LEL22" s="28"/>
      <c r="LEM22" s="28"/>
      <c r="LEN22" s="28"/>
      <c r="LEO22" s="28"/>
      <c r="LEP22" s="28"/>
      <c r="LEQ22" s="28"/>
      <c r="LER22" s="28"/>
      <c r="LES22" s="28"/>
      <c r="LET22" s="28"/>
      <c r="LEU22" s="28"/>
      <c r="LEV22" s="28"/>
      <c r="LEW22" s="28"/>
      <c r="LEX22" s="28"/>
      <c r="LEY22" s="28"/>
      <c r="LEZ22" s="28"/>
      <c r="LFA22" s="28"/>
      <c r="LFB22" s="28"/>
      <c r="LFC22" s="28"/>
      <c r="LFD22" s="28"/>
      <c r="LFE22" s="28"/>
      <c r="LFF22" s="28"/>
      <c r="LFG22" s="28"/>
      <c r="LFH22" s="28"/>
      <c r="LFI22" s="28"/>
      <c r="LFJ22" s="28"/>
      <c r="LFK22" s="28"/>
      <c r="LFL22" s="28"/>
      <c r="LFM22" s="28"/>
      <c r="LFN22" s="28"/>
      <c r="LFO22" s="28"/>
      <c r="LFP22" s="28"/>
      <c r="LFQ22" s="28"/>
      <c r="LFR22" s="28"/>
      <c r="LFS22" s="28"/>
      <c r="LFT22" s="28"/>
      <c r="LFU22" s="28"/>
      <c r="LFV22" s="28"/>
      <c r="LFW22" s="28"/>
      <c r="LFX22" s="28"/>
      <c r="LFY22" s="28"/>
      <c r="LFZ22" s="28"/>
      <c r="LGA22" s="28"/>
      <c r="LGB22" s="28"/>
      <c r="LGC22" s="28"/>
      <c r="LGD22" s="28"/>
      <c r="LGE22" s="28"/>
      <c r="LGF22" s="28"/>
      <c r="LGG22" s="28"/>
      <c r="LGH22" s="28"/>
      <c r="LGI22" s="28"/>
      <c r="LGJ22" s="28"/>
      <c r="LGK22" s="28"/>
      <c r="LGL22" s="28"/>
      <c r="LGM22" s="28"/>
      <c r="LGN22" s="28"/>
      <c r="LGO22" s="28"/>
      <c r="LGP22" s="28"/>
      <c r="LGQ22" s="28"/>
      <c r="LGR22" s="28"/>
      <c r="LGS22" s="28"/>
      <c r="LGT22" s="28"/>
      <c r="LGU22" s="28"/>
      <c r="LGV22" s="28"/>
      <c r="LGW22" s="28"/>
      <c r="LGX22" s="28"/>
      <c r="LGY22" s="28"/>
      <c r="LGZ22" s="28"/>
      <c r="LHA22" s="28"/>
      <c r="LHB22" s="28"/>
      <c r="LHC22" s="28"/>
      <c r="LHD22" s="28"/>
      <c r="LHE22" s="28"/>
      <c r="LHF22" s="28"/>
      <c r="LHG22" s="28"/>
      <c r="LHH22" s="28"/>
      <c r="LHI22" s="28"/>
      <c r="LHJ22" s="28"/>
      <c r="LHK22" s="28"/>
      <c r="LHL22" s="28"/>
      <c r="LHM22" s="28"/>
      <c r="LHN22" s="28"/>
      <c r="LHO22" s="28"/>
      <c r="LHP22" s="28"/>
      <c r="LHQ22" s="28"/>
      <c r="LHR22" s="28"/>
      <c r="LHS22" s="28"/>
      <c r="LHT22" s="28"/>
      <c r="LHU22" s="28"/>
      <c r="LHV22" s="28"/>
      <c r="LHW22" s="28"/>
      <c r="LHX22" s="28"/>
      <c r="LHY22" s="28"/>
      <c r="LHZ22" s="28"/>
      <c r="LIA22" s="28"/>
      <c r="LIB22" s="28"/>
      <c r="LIC22" s="28"/>
      <c r="LID22" s="28"/>
      <c r="LIE22" s="28"/>
      <c r="LIF22" s="28"/>
      <c r="LIG22" s="28"/>
      <c r="LIH22" s="28"/>
      <c r="LII22" s="28"/>
      <c r="LIJ22" s="28"/>
      <c r="LIK22" s="28"/>
      <c r="LIL22" s="28"/>
      <c r="LIM22" s="28"/>
      <c r="LIN22" s="28"/>
      <c r="LIO22" s="28"/>
      <c r="LIP22" s="28"/>
      <c r="LIQ22" s="28"/>
      <c r="LIR22" s="28"/>
      <c r="LIS22" s="28"/>
      <c r="LIT22" s="28"/>
      <c r="LIU22" s="28"/>
      <c r="LIV22" s="28"/>
      <c r="LIW22" s="28"/>
      <c r="LIX22" s="28"/>
      <c r="LIY22" s="28"/>
      <c r="LIZ22" s="28"/>
      <c r="LJA22" s="28"/>
      <c r="LJB22" s="28"/>
      <c r="LJC22" s="28"/>
      <c r="LJD22" s="28"/>
      <c r="LJE22" s="28"/>
      <c r="LJF22" s="28"/>
      <c r="LJG22" s="28"/>
      <c r="LJH22" s="28"/>
      <c r="LJI22" s="28"/>
      <c r="LJJ22" s="28"/>
      <c r="LJK22" s="28"/>
      <c r="LJL22" s="28"/>
      <c r="LJM22" s="28"/>
      <c r="LJN22" s="28"/>
      <c r="LJO22" s="28"/>
      <c r="LJP22" s="28"/>
      <c r="LJQ22" s="28"/>
      <c r="LJR22" s="28"/>
      <c r="LJS22" s="28"/>
      <c r="LJT22" s="28"/>
      <c r="LJU22" s="28"/>
      <c r="LJV22" s="28"/>
      <c r="LJW22" s="28"/>
      <c r="LJX22" s="28"/>
      <c r="LJY22" s="28"/>
      <c r="LJZ22" s="28"/>
      <c r="LKA22" s="28"/>
      <c r="LKB22" s="28"/>
      <c r="LKC22" s="28"/>
      <c r="LKD22" s="28"/>
      <c r="LKE22" s="28"/>
      <c r="LKF22" s="28"/>
      <c r="LKG22" s="28"/>
      <c r="LKH22" s="28"/>
      <c r="LKI22" s="28"/>
      <c r="LKJ22" s="28"/>
      <c r="LKK22" s="28"/>
      <c r="LKL22" s="28"/>
      <c r="LKM22" s="28"/>
      <c r="LKN22" s="28"/>
      <c r="LKO22" s="28"/>
      <c r="LKP22" s="28"/>
      <c r="LKQ22" s="28"/>
      <c r="LKR22" s="28"/>
      <c r="LKS22" s="28"/>
      <c r="LKT22" s="28"/>
      <c r="LKU22" s="28"/>
      <c r="LKV22" s="28"/>
      <c r="LKW22" s="28"/>
      <c r="LKX22" s="28"/>
      <c r="LKY22" s="28"/>
      <c r="LKZ22" s="28"/>
      <c r="LLA22" s="28"/>
      <c r="LLB22" s="28"/>
      <c r="LLC22" s="28"/>
      <c r="LLD22" s="28"/>
      <c r="LLE22" s="28"/>
      <c r="LLF22" s="28"/>
      <c r="LLG22" s="28"/>
      <c r="LLH22" s="28"/>
      <c r="LLI22" s="28"/>
      <c r="LLJ22" s="28"/>
      <c r="LLK22" s="28"/>
      <c r="LLL22" s="28"/>
      <c r="LLM22" s="28"/>
      <c r="LLN22" s="28"/>
      <c r="LLO22" s="28"/>
      <c r="LLP22" s="28"/>
      <c r="LLQ22" s="28"/>
      <c r="LLR22" s="28"/>
      <c r="LLS22" s="28"/>
      <c r="LLT22" s="28"/>
      <c r="LLU22" s="28"/>
      <c r="LLV22" s="28"/>
      <c r="LLW22" s="28"/>
      <c r="LLX22" s="28"/>
      <c r="LLY22" s="28"/>
      <c r="LLZ22" s="28"/>
      <c r="LMA22" s="28"/>
      <c r="LMB22" s="28"/>
      <c r="LMC22" s="28"/>
      <c r="LMD22" s="28"/>
      <c r="LME22" s="28"/>
      <c r="LMF22" s="28"/>
      <c r="LMG22" s="28"/>
      <c r="LMH22" s="28"/>
      <c r="LMI22" s="28"/>
      <c r="LMJ22" s="28"/>
      <c r="LMK22" s="28"/>
      <c r="LML22" s="28"/>
      <c r="LMM22" s="28"/>
      <c r="LMN22" s="28"/>
      <c r="LMO22" s="28"/>
      <c r="LMP22" s="28"/>
      <c r="LMQ22" s="28"/>
      <c r="LMR22" s="28"/>
      <c r="LMS22" s="28"/>
      <c r="LMT22" s="28"/>
      <c r="LMU22" s="28"/>
      <c r="LMV22" s="28"/>
      <c r="LMW22" s="28"/>
      <c r="LMX22" s="28"/>
      <c r="LMY22" s="28"/>
      <c r="LMZ22" s="28"/>
      <c r="LNA22" s="28"/>
      <c r="LNB22" s="28"/>
      <c r="LNC22" s="28"/>
      <c r="LND22" s="28"/>
      <c r="LNE22" s="28"/>
      <c r="LNF22" s="28"/>
      <c r="LNG22" s="28"/>
      <c r="LNH22" s="28"/>
      <c r="LNI22" s="28"/>
      <c r="LNJ22" s="28"/>
      <c r="LNK22" s="28"/>
      <c r="LNL22" s="28"/>
      <c r="LNM22" s="28"/>
      <c r="LNN22" s="28"/>
      <c r="LNO22" s="28"/>
      <c r="LNP22" s="28"/>
      <c r="LNQ22" s="28"/>
      <c r="LNR22" s="28"/>
      <c r="LNS22" s="28"/>
      <c r="LNT22" s="28"/>
      <c r="LNU22" s="28"/>
      <c r="LNV22" s="28"/>
      <c r="LNW22" s="28"/>
      <c r="LNX22" s="28"/>
      <c r="LNY22" s="28"/>
      <c r="LNZ22" s="28"/>
      <c r="LOA22" s="28"/>
      <c r="LOB22" s="28"/>
      <c r="LOC22" s="28"/>
      <c r="LOD22" s="28"/>
      <c r="LOE22" s="28"/>
      <c r="LOF22" s="28"/>
      <c r="LOG22" s="28"/>
      <c r="LOH22" s="28"/>
      <c r="LOI22" s="28"/>
      <c r="LOJ22" s="28"/>
      <c r="LOK22" s="28"/>
      <c r="LOL22" s="28"/>
      <c r="LOM22" s="28"/>
      <c r="LON22" s="28"/>
      <c r="LOO22" s="28"/>
      <c r="LOP22" s="28"/>
      <c r="LOQ22" s="28"/>
      <c r="LOR22" s="28"/>
      <c r="LOS22" s="28"/>
      <c r="LOT22" s="28"/>
      <c r="LOU22" s="28"/>
      <c r="LOV22" s="28"/>
      <c r="LOW22" s="28"/>
      <c r="LOX22" s="28"/>
      <c r="LOY22" s="28"/>
      <c r="LOZ22" s="28"/>
      <c r="LPA22" s="28"/>
      <c r="LPB22" s="28"/>
      <c r="LPC22" s="28"/>
      <c r="LPD22" s="28"/>
      <c r="LPE22" s="28"/>
      <c r="LPF22" s="28"/>
      <c r="LPG22" s="28"/>
      <c r="LPH22" s="28"/>
      <c r="LPI22" s="28"/>
      <c r="LPJ22" s="28"/>
      <c r="LPK22" s="28"/>
      <c r="LPL22" s="28"/>
      <c r="LPM22" s="28"/>
      <c r="LPN22" s="28"/>
      <c r="LPO22" s="28"/>
      <c r="LPP22" s="28"/>
      <c r="LPQ22" s="28"/>
      <c r="LPR22" s="28"/>
      <c r="LPS22" s="28"/>
      <c r="LPT22" s="28"/>
      <c r="LPU22" s="28"/>
      <c r="LPV22" s="28"/>
      <c r="LPW22" s="28"/>
      <c r="LPX22" s="28"/>
      <c r="LPY22" s="28"/>
      <c r="LPZ22" s="28"/>
      <c r="LQA22" s="28"/>
      <c r="LQB22" s="28"/>
      <c r="LQC22" s="28"/>
      <c r="LQD22" s="28"/>
      <c r="LQE22" s="28"/>
      <c r="LQF22" s="28"/>
      <c r="LQG22" s="28"/>
      <c r="LQH22" s="28"/>
      <c r="LQI22" s="28"/>
      <c r="LQJ22" s="28"/>
      <c r="LQK22" s="28"/>
      <c r="LQL22" s="28"/>
      <c r="LQM22" s="28"/>
      <c r="LQN22" s="28"/>
      <c r="LQO22" s="28"/>
      <c r="LQP22" s="28"/>
      <c r="LQQ22" s="28"/>
      <c r="LQR22" s="28"/>
      <c r="LQS22" s="28"/>
      <c r="LQT22" s="28"/>
      <c r="LQU22" s="28"/>
      <c r="LQV22" s="28"/>
      <c r="LQW22" s="28"/>
      <c r="LQX22" s="28"/>
      <c r="LQY22" s="28"/>
      <c r="LQZ22" s="28"/>
      <c r="LRA22" s="28"/>
      <c r="LRB22" s="28"/>
      <c r="LRC22" s="28"/>
      <c r="LRD22" s="28"/>
      <c r="LRE22" s="28"/>
      <c r="LRF22" s="28"/>
      <c r="LRG22" s="28"/>
      <c r="LRH22" s="28"/>
      <c r="LRI22" s="28"/>
      <c r="LRJ22" s="28"/>
      <c r="LRK22" s="28"/>
      <c r="LRL22" s="28"/>
      <c r="LRM22" s="28"/>
      <c r="LRN22" s="28"/>
      <c r="LRO22" s="28"/>
      <c r="LRP22" s="28"/>
      <c r="LRQ22" s="28"/>
      <c r="LRR22" s="28"/>
      <c r="LRS22" s="28"/>
      <c r="LRT22" s="28"/>
      <c r="LRU22" s="28"/>
      <c r="LRV22" s="28"/>
      <c r="LRW22" s="28"/>
      <c r="LRX22" s="28"/>
      <c r="LRY22" s="28"/>
      <c r="LRZ22" s="28"/>
      <c r="LSA22" s="28"/>
      <c r="LSB22" s="28"/>
      <c r="LSC22" s="28"/>
      <c r="LSD22" s="28"/>
      <c r="LSE22" s="28"/>
      <c r="LSF22" s="28"/>
      <c r="LSG22" s="28"/>
      <c r="LSH22" s="28"/>
      <c r="LSI22" s="28"/>
      <c r="LSJ22" s="28"/>
      <c r="LSK22" s="28"/>
      <c r="LSL22" s="28"/>
      <c r="LSM22" s="28"/>
      <c r="LSN22" s="28"/>
      <c r="LSO22" s="28"/>
      <c r="LSP22" s="28"/>
      <c r="LSQ22" s="28"/>
      <c r="LSR22" s="28"/>
      <c r="LSS22" s="28"/>
      <c r="LST22" s="28"/>
      <c r="LSU22" s="28"/>
      <c r="LSV22" s="28"/>
      <c r="LSW22" s="28"/>
      <c r="LSX22" s="28"/>
      <c r="LSY22" s="28"/>
      <c r="LSZ22" s="28"/>
      <c r="LTA22" s="28"/>
      <c r="LTB22" s="28"/>
      <c r="LTC22" s="28"/>
      <c r="LTD22" s="28"/>
      <c r="LTE22" s="28"/>
      <c r="LTF22" s="28"/>
      <c r="LTG22" s="28"/>
      <c r="LTH22" s="28"/>
      <c r="LTI22" s="28"/>
      <c r="LTJ22" s="28"/>
      <c r="LTK22" s="28"/>
      <c r="LTL22" s="28"/>
      <c r="LTM22" s="28"/>
      <c r="LTN22" s="28"/>
      <c r="LTO22" s="28"/>
      <c r="LTP22" s="28"/>
      <c r="LTQ22" s="28"/>
      <c r="LTR22" s="28"/>
      <c r="LTS22" s="28"/>
      <c r="LTT22" s="28"/>
      <c r="LTU22" s="28"/>
      <c r="LTV22" s="28"/>
      <c r="LTW22" s="28"/>
      <c r="LTX22" s="28"/>
      <c r="LTY22" s="28"/>
      <c r="LTZ22" s="28"/>
      <c r="LUA22" s="28"/>
      <c r="LUB22" s="28"/>
      <c r="LUC22" s="28"/>
      <c r="LUD22" s="28"/>
      <c r="LUE22" s="28"/>
      <c r="LUF22" s="28"/>
      <c r="LUG22" s="28"/>
      <c r="LUH22" s="28"/>
      <c r="LUI22" s="28"/>
      <c r="LUJ22" s="28"/>
      <c r="LUK22" s="28"/>
      <c r="LUL22" s="28"/>
      <c r="LUM22" s="28"/>
      <c r="LUN22" s="28"/>
      <c r="LUO22" s="28"/>
      <c r="LUP22" s="28"/>
      <c r="LUQ22" s="28"/>
      <c r="LUR22" s="28"/>
      <c r="LUS22" s="28"/>
      <c r="LUT22" s="28"/>
      <c r="LUU22" s="28"/>
      <c r="LUV22" s="28"/>
      <c r="LUW22" s="28"/>
      <c r="LUX22" s="28"/>
      <c r="LUY22" s="28"/>
      <c r="LUZ22" s="28"/>
      <c r="LVA22" s="28"/>
      <c r="LVB22" s="28"/>
      <c r="LVC22" s="28"/>
      <c r="LVD22" s="28"/>
      <c r="LVE22" s="28"/>
      <c r="LVF22" s="28"/>
      <c r="LVG22" s="28"/>
      <c r="LVH22" s="28"/>
      <c r="LVI22" s="28"/>
      <c r="LVJ22" s="28"/>
      <c r="LVK22" s="28"/>
      <c r="LVL22" s="28"/>
      <c r="LVM22" s="28"/>
      <c r="LVN22" s="28"/>
      <c r="LVO22" s="28"/>
      <c r="LVP22" s="28"/>
      <c r="LVQ22" s="28"/>
      <c r="LVR22" s="28"/>
      <c r="LVS22" s="28"/>
      <c r="LVT22" s="28"/>
      <c r="LVU22" s="28"/>
      <c r="LVV22" s="28"/>
      <c r="LVW22" s="28"/>
      <c r="LVX22" s="28"/>
      <c r="LVY22" s="28"/>
      <c r="LVZ22" s="28"/>
      <c r="LWA22" s="28"/>
      <c r="LWB22" s="28"/>
      <c r="LWC22" s="28"/>
      <c r="LWD22" s="28"/>
      <c r="LWE22" s="28"/>
      <c r="LWF22" s="28"/>
      <c r="LWG22" s="28"/>
      <c r="LWH22" s="28"/>
      <c r="LWI22" s="28"/>
      <c r="LWJ22" s="28"/>
      <c r="LWK22" s="28"/>
      <c r="LWL22" s="28"/>
      <c r="LWM22" s="28"/>
      <c r="LWN22" s="28"/>
      <c r="LWO22" s="28"/>
      <c r="LWP22" s="28"/>
      <c r="LWQ22" s="28"/>
      <c r="LWR22" s="28"/>
      <c r="LWS22" s="28"/>
      <c r="LWT22" s="28"/>
      <c r="LWU22" s="28"/>
      <c r="LWV22" s="28"/>
      <c r="LWW22" s="28"/>
      <c r="LWX22" s="28"/>
      <c r="LWY22" s="28"/>
      <c r="LWZ22" s="28"/>
      <c r="LXA22" s="28"/>
      <c r="LXB22" s="28"/>
      <c r="LXC22" s="28"/>
      <c r="LXD22" s="28"/>
      <c r="LXE22" s="28"/>
      <c r="LXF22" s="28"/>
      <c r="LXG22" s="28"/>
      <c r="LXH22" s="28"/>
      <c r="LXI22" s="28"/>
      <c r="LXJ22" s="28"/>
      <c r="LXK22" s="28"/>
      <c r="LXL22" s="28"/>
      <c r="LXM22" s="28"/>
      <c r="LXN22" s="28"/>
      <c r="LXO22" s="28"/>
      <c r="LXP22" s="28"/>
      <c r="LXQ22" s="28"/>
      <c r="LXR22" s="28"/>
      <c r="LXS22" s="28"/>
      <c r="LXT22" s="28"/>
      <c r="LXU22" s="28"/>
      <c r="LXV22" s="28"/>
      <c r="LXW22" s="28"/>
      <c r="LXX22" s="28"/>
      <c r="LXY22" s="28"/>
      <c r="LXZ22" s="28"/>
      <c r="LYA22" s="28"/>
      <c r="LYB22" s="28"/>
      <c r="LYC22" s="28"/>
      <c r="LYD22" s="28"/>
      <c r="LYE22" s="28"/>
      <c r="LYF22" s="28"/>
      <c r="LYG22" s="28"/>
      <c r="LYH22" s="28"/>
      <c r="LYI22" s="28"/>
      <c r="LYJ22" s="28"/>
      <c r="LYK22" s="28"/>
      <c r="LYL22" s="28"/>
      <c r="LYM22" s="28"/>
      <c r="LYN22" s="28"/>
      <c r="LYO22" s="28"/>
      <c r="LYP22" s="28"/>
      <c r="LYQ22" s="28"/>
      <c r="LYR22" s="28"/>
      <c r="LYS22" s="28"/>
      <c r="LYT22" s="28"/>
      <c r="LYU22" s="28"/>
      <c r="LYV22" s="28"/>
      <c r="LYW22" s="28"/>
      <c r="LYX22" s="28"/>
      <c r="LYY22" s="28"/>
      <c r="LYZ22" s="28"/>
      <c r="LZA22" s="28"/>
      <c r="LZB22" s="28"/>
      <c r="LZC22" s="28"/>
      <c r="LZD22" s="28"/>
      <c r="LZE22" s="28"/>
      <c r="LZF22" s="28"/>
      <c r="LZG22" s="28"/>
      <c r="LZH22" s="28"/>
      <c r="LZI22" s="28"/>
      <c r="LZJ22" s="28"/>
      <c r="LZK22" s="28"/>
      <c r="LZL22" s="28"/>
      <c r="LZM22" s="28"/>
      <c r="LZN22" s="28"/>
      <c r="LZO22" s="28"/>
      <c r="LZP22" s="28"/>
      <c r="LZQ22" s="28"/>
      <c r="LZR22" s="28"/>
      <c r="LZS22" s="28"/>
      <c r="LZT22" s="28"/>
      <c r="LZU22" s="28"/>
      <c r="LZV22" s="28"/>
      <c r="LZW22" s="28"/>
      <c r="LZX22" s="28"/>
      <c r="LZY22" s="28"/>
      <c r="LZZ22" s="28"/>
      <c r="MAA22" s="28"/>
      <c r="MAB22" s="28"/>
      <c r="MAC22" s="28"/>
      <c r="MAD22" s="28"/>
      <c r="MAE22" s="28"/>
      <c r="MAF22" s="28"/>
      <c r="MAG22" s="28"/>
      <c r="MAH22" s="28"/>
      <c r="MAI22" s="28"/>
      <c r="MAJ22" s="28"/>
      <c r="MAK22" s="28"/>
      <c r="MAL22" s="28"/>
      <c r="MAM22" s="28"/>
      <c r="MAN22" s="28"/>
      <c r="MAO22" s="28"/>
      <c r="MAP22" s="28"/>
      <c r="MAQ22" s="28"/>
      <c r="MAR22" s="28"/>
      <c r="MAS22" s="28"/>
      <c r="MAT22" s="28"/>
      <c r="MAU22" s="28"/>
      <c r="MAV22" s="28"/>
      <c r="MAW22" s="28"/>
      <c r="MAX22" s="28"/>
      <c r="MAY22" s="28"/>
      <c r="MAZ22" s="28"/>
      <c r="MBA22" s="28"/>
      <c r="MBB22" s="28"/>
      <c r="MBC22" s="28"/>
      <c r="MBD22" s="28"/>
      <c r="MBE22" s="28"/>
      <c r="MBF22" s="28"/>
      <c r="MBG22" s="28"/>
      <c r="MBH22" s="28"/>
      <c r="MBI22" s="28"/>
      <c r="MBJ22" s="28"/>
      <c r="MBK22" s="28"/>
      <c r="MBL22" s="28"/>
      <c r="MBM22" s="28"/>
      <c r="MBN22" s="28"/>
      <c r="MBO22" s="28"/>
      <c r="MBP22" s="28"/>
      <c r="MBQ22" s="28"/>
      <c r="MBR22" s="28"/>
      <c r="MBS22" s="28"/>
      <c r="MBT22" s="28"/>
      <c r="MBU22" s="28"/>
      <c r="MBV22" s="28"/>
      <c r="MBW22" s="28"/>
      <c r="MBX22" s="28"/>
      <c r="MBY22" s="28"/>
      <c r="MBZ22" s="28"/>
      <c r="MCA22" s="28"/>
      <c r="MCB22" s="28"/>
      <c r="MCC22" s="28"/>
      <c r="MCD22" s="28"/>
      <c r="MCE22" s="28"/>
      <c r="MCF22" s="28"/>
      <c r="MCG22" s="28"/>
      <c r="MCH22" s="28"/>
      <c r="MCI22" s="28"/>
      <c r="MCJ22" s="28"/>
      <c r="MCK22" s="28"/>
      <c r="MCL22" s="28"/>
      <c r="MCM22" s="28"/>
      <c r="MCN22" s="28"/>
      <c r="MCO22" s="28"/>
      <c r="MCP22" s="28"/>
      <c r="MCQ22" s="28"/>
      <c r="MCR22" s="28"/>
      <c r="MCS22" s="28"/>
      <c r="MCT22" s="28"/>
      <c r="MCU22" s="28"/>
      <c r="MCV22" s="28"/>
      <c r="MCW22" s="28"/>
      <c r="MCX22" s="28"/>
      <c r="MCY22" s="28"/>
      <c r="MCZ22" s="28"/>
      <c r="MDA22" s="28"/>
      <c r="MDB22" s="28"/>
      <c r="MDC22" s="28"/>
      <c r="MDD22" s="28"/>
      <c r="MDE22" s="28"/>
      <c r="MDF22" s="28"/>
      <c r="MDG22" s="28"/>
      <c r="MDH22" s="28"/>
      <c r="MDI22" s="28"/>
      <c r="MDJ22" s="28"/>
      <c r="MDK22" s="28"/>
      <c r="MDL22" s="28"/>
      <c r="MDM22" s="28"/>
      <c r="MDN22" s="28"/>
      <c r="MDO22" s="28"/>
      <c r="MDP22" s="28"/>
      <c r="MDQ22" s="28"/>
      <c r="MDR22" s="28"/>
      <c r="MDS22" s="28"/>
      <c r="MDT22" s="28"/>
      <c r="MDU22" s="28"/>
      <c r="MDV22" s="28"/>
      <c r="MDW22" s="28"/>
      <c r="MDX22" s="28"/>
      <c r="MDY22" s="28"/>
      <c r="MDZ22" s="28"/>
      <c r="MEA22" s="28"/>
      <c r="MEB22" s="28"/>
      <c r="MEC22" s="28"/>
      <c r="MED22" s="28"/>
      <c r="MEE22" s="28"/>
      <c r="MEF22" s="28"/>
      <c r="MEG22" s="28"/>
      <c r="MEH22" s="28"/>
      <c r="MEI22" s="28"/>
      <c r="MEJ22" s="28"/>
      <c r="MEK22" s="28"/>
      <c r="MEL22" s="28"/>
      <c r="MEM22" s="28"/>
      <c r="MEN22" s="28"/>
      <c r="MEO22" s="28"/>
      <c r="MEP22" s="28"/>
      <c r="MEQ22" s="28"/>
      <c r="MER22" s="28"/>
      <c r="MES22" s="28"/>
      <c r="MET22" s="28"/>
      <c r="MEU22" s="28"/>
      <c r="MEV22" s="28"/>
      <c r="MEW22" s="28"/>
      <c r="MEX22" s="28"/>
      <c r="MEY22" s="28"/>
      <c r="MEZ22" s="28"/>
      <c r="MFA22" s="28"/>
      <c r="MFB22" s="28"/>
      <c r="MFC22" s="28"/>
      <c r="MFD22" s="28"/>
      <c r="MFE22" s="28"/>
      <c r="MFF22" s="28"/>
      <c r="MFG22" s="28"/>
      <c r="MFH22" s="28"/>
      <c r="MFI22" s="28"/>
      <c r="MFJ22" s="28"/>
      <c r="MFK22" s="28"/>
      <c r="MFL22" s="28"/>
      <c r="MFM22" s="28"/>
      <c r="MFN22" s="28"/>
      <c r="MFO22" s="28"/>
      <c r="MFP22" s="28"/>
      <c r="MFQ22" s="28"/>
      <c r="MFR22" s="28"/>
      <c r="MFS22" s="28"/>
      <c r="MFT22" s="28"/>
      <c r="MFU22" s="28"/>
      <c r="MFV22" s="28"/>
      <c r="MFW22" s="28"/>
      <c r="MFX22" s="28"/>
      <c r="MFY22" s="28"/>
      <c r="MFZ22" s="28"/>
      <c r="MGA22" s="28"/>
      <c r="MGB22" s="28"/>
      <c r="MGC22" s="28"/>
      <c r="MGD22" s="28"/>
      <c r="MGE22" s="28"/>
      <c r="MGF22" s="28"/>
      <c r="MGG22" s="28"/>
      <c r="MGH22" s="28"/>
      <c r="MGI22" s="28"/>
      <c r="MGJ22" s="28"/>
      <c r="MGK22" s="28"/>
      <c r="MGL22" s="28"/>
      <c r="MGM22" s="28"/>
      <c r="MGN22" s="28"/>
      <c r="MGO22" s="28"/>
      <c r="MGP22" s="28"/>
      <c r="MGQ22" s="28"/>
      <c r="MGR22" s="28"/>
      <c r="MGS22" s="28"/>
      <c r="MGT22" s="28"/>
      <c r="MGU22" s="28"/>
      <c r="MGV22" s="28"/>
      <c r="MGW22" s="28"/>
      <c r="MGX22" s="28"/>
      <c r="MGY22" s="28"/>
      <c r="MGZ22" s="28"/>
      <c r="MHA22" s="28"/>
      <c r="MHB22" s="28"/>
      <c r="MHC22" s="28"/>
      <c r="MHD22" s="28"/>
      <c r="MHE22" s="28"/>
      <c r="MHF22" s="28"/>
      <c r="MHG22" s="28"/>
      <c r="MHH22" s="28"/>
      <c r="MHI22" s="28"/>
      <c r="MHJ22" s="28"/>
      <c r="MHK22" s="28"/>
      <c r="MHL22" s="28"/>
      <c r="MHM22" s="28"/>
      <c r="MHN22" s="28"/>
      <c r="MHO22" s="28"/>
      <c r="MHP22" s="28"/>
      <c r="MHQ22" s="28"/>
      <c r="MHR22" s="28"/>
      <c r="MHS22" s="28"/>
      <c r="MHT22" s="28"/>
      <c r="MHU22" s="28"/>
      <c r="MHV22" s="28"/>
      <c r="MHW22" s="28"/>
      <c r="MHX22" s="28"/>
      <c r="MHY22" s="28"/>
      <c r="MHZ22" s="28"/>
      <c r="MIA22" s="28"/>
      <c r="MIB22" s="28"/>
      <c r="MIC22" s="28"/>
      <c r="MID22" s="28"/>
      <c r="MIE22" s="28"/>
      <c r="MIF22" s="28"/>
      <c r="MIG22" s="28"/>
      <c r="MIH22" s="28"/>
      <c r="MII22" s="28"/>
      <c r="MIJ22" s="28"/>
      <c r="MIK22" s="28"/>
      <c r="MIL22" s="28"/>
      <c r="MIM22" s="28"/>
      <c r="MIN22" s="28"/>
      <c r="MIO22" s="28"/>
      <c r="MIP22" s="28"/>
      <c r="MIQ22" s="28"/>
      <c r="MIR22" s="28"/>
      <c r="MIS22" s="28"/>
      <c r="MIT22" s="28"/>
      <c r="MIU22" s="28"/>
      <c r="MIV22" s="28"/>
      <c r="MIW22" s="28"/>
      <c r="MIX22" s="28"/>
      <c r="MIY22" s="28"/>
      <c r="MIZ22" s="28"/>
      <c r="MJA22" s="28"/>
      <c r="MJB22" s="28"/>
      <c r="MJC22" s="28"/>
      <c r="MJD22" s="28"/>
      <c r="MJE22" s="28"/>
      <c r="MJF22" s="28"/>
      <c r="MJG22" s="28"/>
      <c r="MJH22" s="28"/>
      <c r="MJI22" s="28"/>
      <c r="MJJ22" s="28"/>
      <c r="MJK22" s="28"/>
      <c r="MJL22" s="28"/>
      <c r="MJM22" s="28"/>
      <c r="MJN22" s="28"/>
      <c r="MJO22" s="28"/>
      <c r="MJP22" s="28"/>
      <c r="MJQ22" s="28"/>
      <c r="MJR22" s="28"/>
      <c r="MJS22" s="28"/>
      <c r="MJT22" s="28"/>
      <c r="MJU22" s="28"/>
      <c r="MJV22" s="28"/>
      <c r="MJW22" s="28"/>
      <c r="MJX22" s="28"/>
      <c r="MJY22" s="28"/>
      <c r="MJZ22" s="28"/>
      <c r="MKA22" s="28"/>
      <c r="MKB22" s="28"/>
      <c r="MKC22" s="28"/>
      <c r="MKD22" s="28"/>
      <c r="MKE22" s="28"/>
      <c r="MKF22" s="28"/>
      <c r="MKG22" s="28"/>
      <c r="MKH22" s="28"/>
      <c r="MKI22" s="28"/>
      <c r="MKJ22" s="28"/>
      <c r="MKK22" s="28"/>
      <c r="MKL22" s="28"/>
      <c r="MKM22" s="28"/>
      <c r="MKN22" s="28"/>
      <c r="MKO22" s="28"/>
      <c r="MKP22" s="28"/>
      <c r="MKQ22" s="28"/>
      <c r="MKR22" s="28"/>
      <c r="MKS22" s="28"/>
      <c r="MKT22" s="28"/>
      <c r="MKU22" s="28"/>
      <c r="MKV22" s="28"/>
      <c r="MKW22" s="28"/>
      <c r="MKX22" s="28"/>
      <c r="MKY22" s="28"/>
      <c r="MKZ22" s="28"/>
      <c r="MLA22" s="28"/>
      <c r="MLB22" s="28"/>
      <c r="MLC22" s="28"/>
      <c r="MLD22" s="28"/>
      <c r="MLE22" s="28"/>
      <c r="MLF22" s="28"/>
      <c r="MLG22" s="28"/>
      <c r="MLH22" s="28"/>
      <c r="MLI22" s="28"/>
      <c r="MLJ22" s="28"/>
      <c r="MLK22" s="28"/>
      <c r="MLL22" s="28"/>
      <c r="MLM22" s="28"/>
      <c r="MLN22" s="28"/>
      <c r="MLO22" s="28"/>
      <c r="MLP22" s="28"/>
      <c r="MLQ22" s="28"/>
      <c r="MLR22" s="28"/>
      <c r="MLS22" s="28"/>
      <c r="MLT22" s="28"/>
      <c r="MLU22" s="28"/>
      <c r="MLV22" s="28"/>
      <c r="MLW22" s="28"/>
      <c r="MLX22" s="28"/>
      <c r="MLY22" s="28"/>
      <c r="MLZ22" s="28"/>
      <c r="MMA22" s="28"/>
      <c r="MMB22" s="28"/>
      <c r="MMC22" s="28"/>
      <c r="MMD22" s="28"/>
      <c r="MME22" s="28"/>
      <c r="MMF22" s="28"/>
      <c r="MMG22" s="28"/>
      <c r="MMH22" s="28"/>
      <c r="MMI22" s="28"/>
      <c r="MMJ22" s="28"/>
      <c r="MMK22" s="28"/>
      <c r="MML22" s="28"/>
      <c r="MMM22" s="28"/>
      <c r="MMN22" s="28"/>
      <c r="MMO22" s="28"/>
      <c r="MMP22" s="28"/>
      <c r="MMQ22" s="28"/>
      <c r="MMR22" s="28"/>
      <c r="MMS22" s="28"/>
      <c r="MMT22" s="28"/>
      <c r="MMU22" s="28"/>
      <c r="MMV22" s="28"/>
      <c r="MMW22" s="28"/>
      <c r="MMX22" s="28"/>
      <c r="MMY22" s="28"/>
      <c r="MMZ22" s="28"/>
      <c r="MNA22" s="28"/>
      <c r="MNB22" s="28"/>
      <c r="MNC22" s="28"/>
      <c r="MND22" s="28"/>
      <c r="MNE22" s="28"/>
      <c r="MNF22" s="28"/>
      <c r="MNG22" s="28"/>
      <c r="MNH22" s="28"/>
      <c r="MNI22" s="28"/>
      <c r="MNJ22" s="28"/>
      <c r="MNK22" s="28"/>
      <c r="MNL22" s="28"/>
      <c r="MNM22" s="28"/>
      <c r="MNN22" s="28"/>
      <c r="MNO22" s="28"/>
      <c r="MNP22" s="28"/>
      <c r="MNQ22" s="28"/>
      <c r="MNR22" s="28"/>
      <c r="MNS22" s="28"/>
      <c r="MNT22" s="28"/>
      <c r="MNU22" s="28"/>
      <c r="MNV22" s="28"/>
      <c r="MNW22" s="28"/>
      <c r="MNX22" s="28"/>
      <c r="MNY22" s="28"/>
      <c r="MNZ22" s="28"/>
      <c r="MOA22" s="28"/>
      <c r="MOB22" s="28"/>
      <c r="MOC22" s="28"/>
      <c r="MOD22" s="28"/>
      <c r="MOE22" s="28"/>
      <c r="MOF22" s="28"/>
      <c r="MOG22" s="28"/>
      <c r="MOH22" s="28"/>
      <c r="MOI22" s="28"/>
      <c r="MOJ22" s="28"/>
      <c r="MOK22" s="28"/>
      <c r="MOL22" s="28"/>
      <c r="MOM22" s="28"/>
      <c r="MON22" s="28"/>
      <c r="MOO22" s="28"/>
      <c r="MOP22" s="28"/>
      <c r="MOQ22" s="28"/>
      <c r="MOR22" s="28"/>
      <c r="MOS22" s="28"/>
      <c r="MOT22" s="28"/>
      <c r="MOU22" s="28"/>
      <c r="MOV22" s="28"/>
      <c r="MOW22" s="28"/>
      <c r="MOX22" s="28"/>
      <c r="MOY22" s="28"/>
      <c r="MOZ22" s="28"/>
      <c r="MPA22" s="28"/>
      <c r="MPB22" s="28"/>
      <c r="MPC22" s="28"/>
      <c r="MPD22" s="28"/>
      <c r="MPE22" s="28"/>
      <c r="MPF22" s="28"/>
      <c r="MPG22" s="28"/>
      <c r="MPH22" s="28"/>
      <c r="MPI22" s="28"/>
      <c r="MPJ22" s="28"/>
      <c r="MPK22" s="28"/>
      <c r="MPL22" s="28"/>
      <c r="MPM22" s="28"/>
      <c r="MPN22" s="28"/>
      <c r="MPO22" s="28"/>
      <c r="MPP22" s="28"/>
      <c r="MPQ22" s="28"/>
      <c r="MPR22" s="28"/>
      <c r="MPS22" s="28"/>
      <c r="MPT22" s="28"/>
      <c r="MPU22" s="28"/>
      <c r="MPV22" s="28"/>
      <c r="MPW22" s="28"/>
      <c r="MPX22" s="28"/>
      <c r="MPY22" s="28"/>
      <c r="MPZ22" s="28"/>
      <c r="MQA22" s="28"/>
      <c r="MQB22" s="28"/>
      <c r="MQC22" s="28"/>
      <c r="MQD22" s="28"/>
      <c r="MQE22" s="28"/>
      <c r="MQF22" s="28"/>
      <c r="MQG22" s="28"/>
      <c r="MQH22" s="28"/>
      <c r="MQI22" s="28"/>
      <c r="MQJ22" s="28"/>
      <c r="MQK22" s="28"/>
      <c r="MQL22" s="28"/>
      <c r="MQM22" s="28"/>
      <c r="MQN22" s="28"/>
      <c r="MQO22" s="28"/>
      <c r="MQP22" s="28"/>
      <c r="MQQ22" s="28"/>
      <c r="MQR22" s="28"/>
      <c r="MQS22" s="28"/>
      <c r="MQT22" s="28"/>
      <c r="MQU22" s="28"/>
      <c r="MQV22" s="28"/>
      <c r="MQW22" s="28"/>
      <c r="MQX22" s="28"/>
      <c r="MQY22" s="28"/>
      <c r="MQZ22" s="28"/>
      <c r="MRA22" s="28"/>
      <c r="MRB22" s="28"/>
      <c r="MRC22" s="28"/>
      <c r="MRD22" s="28"/>
      <c r="MRE22" s="28"/>
      <c r="MRF22" s="28"/>
      <c r="MRG22" s="28"/>
      <c r="MRH22" s="28"/>
      <c r="MRI22" s="28"/>
      <c r="MRJ22" s="28"/>
      <c r="MRK22" s="28"/>
      <c r="MRL22" s="28"/>
      <c r="MRM22" s="28"/>
      <c r="MRN22" s="28"/>
      <c r="MRO22" s="28"/>
      <c r="MRP22" s="28"/>
      <c r="MRQ22" s="28"/>
      <c r="MRR22" s="28"/>
      <c r="MRS22" s="28"/>
      <c r="MRT22" s="28"/>
      <c r="MRU22" s="28"/>
      <c r="MRV22" s="28"/>
      <c r="MRW22" s="28"/>
      <c r="MRX22" s="28"/>
      <c r="MRY22" s="28"/>
      <c r="MRZ22" s="28"/>
      <c r="MSA22" s="28"/>
      <c r="MSB22" s="28"/>
      <c r="MSC22" s="28"/>
      <c r="MSD22" s="28"/>
      <c r="MSE22" s="28"/>
      <c r="MSF22" s="28"/>
      <c r="MSG22" s="28"/>
      <c r="MSH22" s="28"/>
      <c r="MSI22" s="28"/>
      <c r="MSJ22" s="28"/>
      <c r="MSK22" s="28"/>
      <c r="MSL22" s="28"/>
      <c r="MSM22" s="28"/>
      <c r="MSN22" s="28"/>
      <c r="MSO22" s="28"/>
      <c r="MSP22" s="28"/>
      <c r="MSQ22" s="28"/>
      <c r="MSR22" s="28"/>
      <c r="MSS22" s="28"/>
      <c r="MST22" s="28"/>
      <c r="MSU22" s="28"/>
      <c r="MSV22" s="28"/>
      <c r="MSW22" s="28"/>
      <c r="MSX22" s="28"/>
      <c r="MSY22" s="28"/>
      <c r="MSZ22" s="28"/>
      <c r="MTA22" s="28"/>
      <c r="MTB22" s="28"/>
      <c r="MTC22" s="28"/>
      <c r="MTD22" s="28"/>
      <c r="MTE22" s="28"/>
      <c r="MTF22" s="28"/>
      <c r="MTG22" s="28"/>
      <c r="MTH22" s="28"/>
      <c r="MTI22" s="28"/>
      <c r="MTJ22" s="28"/>
      <c r="MTK22" s="28"/>
      <c r="MTL22" s="28"/>
      <c r="MTM22" s="28"/>
      <c r="MTN22" s="28"/>
      <c r="MTO22" s="28"/>
      <c r="MTP22" s="28"/>
      <c r="MTQ22" s="28"/>
      <c r="MTR22" s="28"/>
      <c r="MTS22" s="28"/>
      <c r="MTT22" s="28"/>
      <c r="MTU22" s="28"/>
      <c r="MTV22" s="28"/>
      <c r="MTW22" s="28"/>
      <c r="MTX22" s="28"/>
      <c r="MTY22" s="28"/>
      <c r="MTZ22" s="28"/>
      <c r="MUA22" s="28"/>
      <c r="MUB22" s="28"/>
      <c r="MUC22" s="28"/>
      <c r="MUD22" s="28"/>
      <c r="MUE22" s="28"/>
      <c r="MUF22" s="28"/>
      <c r="MUG22" s="28"/>
      <c r="MUH22" s="28"/>
      <c r="MUI22" s="28"/>
      <c r="MUJ22" s="28"/>
      <c r="MUK22" s="28"/>
      <c r="MUL22" s="28"/>
      <c r="MUM22" s="28"/>
      <c r="MUN22" s="28"/>
      <c r="MUO22" s="28"/>
      <c r="MUP22" s="28"/>
      <c r="MUQ22" s="28"/>
      <c r="MUR22" s="28"/>
      <c r="MUS22" s="28"/>
      <c r="MUT22" s="28"/>
      <c r="MUU22" s="28"/>
      <c r="MUV22" s="28"/>
      <c r="MUW22" s="28"/>
      <c r="MUX22" s="28"/>
      <c r="MUY22" s="28"/>
      <c r="MUZ22" s="28"/>
      <c r="MVA22" s="28"/>
      <c r="MVB22" s="28"/>
      <c r="MVC22" s="28"/>
      <c r="MVD22" s="28"/>
      <c r="MVE22" s="28"/>
      <c r="MVF22" s="28"/>
      <c r="MVG22" s="28"/>
      <c r="MVH22" s="28"/>
      <c r="MVI22" s="28"/>
      <c r="MVJ22" s="28"/>
      <c r="MVK22" s="28"/>
      <c r="MVL22" s="28"/>
      <c r="MVM22" s="28"/>
      <c r="MVN22" s="28"/>
      <c r="MVO22" s="28"/>
      <c r="MVP22" s="28"/>
      <c r="MVQ22" s="28"/>
      <c r="MVR22" s="28"/>
      <c r="MVS22" s="28"/>
      <c r="MVT22" s="28"/>
      <c r="MVU22" s="28"/>
      <c r="MVV22" s="28"/>
      <c r="MVW22" s="28"/>
      <c r="MVX22" s="28"/>
      <c r="MVY22" s="28"/>
      <c r="MVZ22" s="28"/>
      <c r="MWA22" s="28"/>
      <c r="MWB22" s="28"/>
      <c r="MWC22" s="28"/>
      <c r="MWD22" s="28"/>
      <c r="MWE22" s="28"/>
      <c r="MWF22" s="28"/>
      <c r="MWG22" s="28"/>
      <c r="MWH22" s="28"/>
      <c r="MWI22" s="28"/>
      <c r="MWJ22" s="28"/>
      <c r="MWK22" s="28"/>
      <c r="MWL22" s="28"/>
      <c r="MWM22" s="28"/>
      <c r="MWN22" s="28"/>
      <c r="MWO22" s="28"/>
      <c r="MWP22" s="28"/>
      <c r="MWQ22" s="28"/>
      <c r="MWR22" s="28"/>
      <c r="MWS22" s="28"/>
      <c r="MWT22" s="28"/>
      <c r="MWU22" s="28"/>
      <c r="MWV22" s="28"/>
      <c r="MWW22" s="28"/>
      <c r="MWX22" s="28"/>
      <c r="MWY22" s="28"/>
      <c r="MWZ22" s="28"/>
      <c r="MXA22" s="28"/>
      <c r="MXB22" s="28"/>
      <c r="MXC22" s="28"/>
      <c r="MXD22" s="28"/>
      <c r="MXE22" s="28"/>
      <c r="MXF22" s="28"/>
      <c r="MXG22" s="28"/>
      <c r="MXH22" s="28"/>
      <c r="MXI22" s="28"/>
      <c r="MXJ22" s="28"/>
      <c r="MXK22" s="28"/>
      <c r="MXL22" s="28"/>
      <c r="MXM22" s="28"/>
      <c r="MXN22" s="28"/>
      <c r="MXO22" s="28"/>
      <c r="MXP22" s="28"/>
      <c r="MXQ22" s="28"/>
      <c r="MXR22" s="28"/>
      <c r="MXS22" s="28"/>
      <c r="MXT22" s="28"/>
      <c r="MXU22" s="28"/>
      <c r="MXV22" s="28"/>
      <c r="MXW22" s="28"/>
      <c r="MXX22" s="28"/>
      <c r="MXY22" s="28"/>
      <c r="MXZ22" s="28"/>
      <c r="MYA22" s="28"/>
      <c r="MYB22" s="28"/>
      <c r="MYC22" s="28"/>
      <c r="MYD22" s="28"/>
      <c r="MYE22" s="28"/>
      <c r="MYF22" s="28"/>
      <c r="MYG22" s="28"/>
      <c r="MYH22" s="28"/>
      <c r="MYI22" s="28"/>
      <c r="MYJ22" s="28"/>
      <c r="MYK22" s="28"/>
      <c r="MYL22" s="28"/>
      <c r="MYM22" s="28"/>
      <c r="MYN22" s="28"/>
      <c r="MYO22" s="28"/>
      <c r="MYP22" s="28"/>
      <c r="MYQ22" s="28"/>
      <c r="MYR22" s="28"/>
      <c r="MYS22" s="28"/>
      <c r="MYT22" s="28"/>
      <c r="MYU22" s="28"/>
      <c r="MYV22" s="28"/>
      <c r="MYW22" s="28"/>
      <c r="MYX22" s="28"/>
      <c r="MYY22" s="28"/>
      <c r="MYZ22" s="28"/>
      <c r="MZA22" s="28"/>
      <c r="MZB22" s="28"/>
      <c r="MZC22" s="28"/>
      <c r="MZD22" s="28"/>
      <c r="MZE22" s="28"/>
      <c r="MZF22" s="28"/>
      <c r="MZG22" s="28"/>
      <c r="MZH22" s="28"/>
      <c r="MZI22" s="28"/>
      <c r="MZJ22" s="28"/>
      <c r="MZK22" s="28"/>
      <c r="MZL22" s="28"/>
      <c r="MZM22" s="28"/>
      <c r="MZN22" s="28"/>
      <c r="MZO22" s="28"/>
      <c r="MZP22" s="28"/>
      <c r="MZQ22" s="28"/>
      <c r="MZR22" s="28"/>
      <c r="MZS22" s="28"/>
      <c r="MZT22" s="28"/>
      <c r="MZU22" s="28"/>
      <c r="MZV22" s="28"/>
      <c r="MZW22" s="28"/>
      <c r="MZX22" s="28"/>
      <c r="MZY22" s="28"/>
      <c r="MZZ22" s="28"/>
      <c r="NAA22" s="28"/>
      <c r="NAB22" s="28"/>
      <c r="NAC22" s="28"/>
      <c r="NAD22" s="28"/>
      <c r="NAE22" s="28"/>
      <c r="NAF22" s="28"/>
      <c r="NAG22" s="28"/>
      <c r="NAH22" s="28"/>
      <c r="NAI22" s="28"/>
      <c r="NAJ22" s="28"/>
      <c r="NAK22" s="28"/>
      <c r="NAL22" s="28"/>
      <c r="NAM22" s="28"/>
      <c r="NAN22" s="28"/>
      <c r="NAO22" s="28"/>
      <c r="NAP22" s="28"/>
      <c r="NAQ22" s="28"/>
      <c r="NAR22" s="28"/>
      <c r="NAS22" s="28"/>
      <c r="NAT22" s="28"/>
      <c r="NAU22" s="28"/>
      <c r="NAV22" s="28"/>
      <c r="NAW22" s="28"/>
      <c r="NAX22" s="28"/>
      <c r="NAY22" s="28"/>
      <c r="NAZ22" s="28"/>
      <c r="NBA22" s="28"/>
      <c r="NBB22" s="28"/>
      <c r="NBC22" s="28"/>
      <c r="NBD22" s="28"/>
      <c r="NBE22" s="28"/>
      <c r="NBF22" s="28"/>
      <c r="NBG22" s="28"/>
      <c r="NBH22" s="28"/>
      <c r="NBI22" s="28"/>
      <c r="NBJ22" s="28"/>
      <c r="NBK22" s="28"/>
      <c r="NBL22" s="28"/>
      <c r="NBM22" s="28"/>
      <c r="NBN22" s="28"/>
      <c r="NBO22" s="28"/>
      <c r="NBP22" s="28"/>
      <c r="NBQ22" s="28"/>
      <c r="NBR22" s="28"/>
      <c r="NBS22" s="28"/>
      <c r="NBT22" s="28"/>
      <c r="NBU22" s="28"/>
      <c r="NBV22" s="28"/>
      <c r="NBW22" s="28"/>
      <c r="NBX22" s="28"/>
      <c r="NBY22" s="28"/>
      <c r="NBZ22" s="28"/>
      <c r="NCA22" s="28"/>
      <c r="NCB22" s="28"/>
      <c r="NCC22" s="28"/>
      <c r="NCD22" s="28"/>
      <c r="NCE22" s="28"/>
      <c r="NCF22" s="28"/>
      <c r="NCG22" s="28"/>
      <c r="NCH22" s="28"/>
      <c r="NCI22" s="28"/>
      <c r="NCJ22" s="28"/>
      <c r="NCK22" s="28"/>
      <c r="NCL22" s="28"/>
      <c r="NCM22" s="28"/>
      <c r="NCN22" s="28"/>
      <c r="NCO22" s="28"/>
      <c r="NCP22" s="28"/>
      <c r="NCQ22" s="28"/>
      <c r="NCR22" s="28"/>
      <c r="NCS22" s="28"/>
      <c r="NCT22" s="28"/>
      <c r="NCU22" s="28"/>
      <c r="NCV22" s="28"/>
      <c r="NCW22" s="28"/>
      <c r="NCX22" s="28"/>
      <c r="NCY22" s="28"/>
      <c r="NCZ22" s="28"/>
      <c r="NDA22" s="28"/>
      <c r="NDB22" s="28"/>
      <c r="NDC22" s="28"/>
      <c r="NDD22" s="28"/>
      <c r="NDE22" s="28"/>
      <c r="NDF22" s="28"/>
      <c r="NDG22" s="28"/>
      <c r="NDH22" s="28"/>
      <c r="NDI22" s="28"/>
      <c r="NDJ22" s="28"/>
      <c r="NDK22" s="28"/>
      <c r="NDL22" s="28"/>
      <c r="NDM22" s="28"/>
      <c r="NDN22" s="28"/>
      <c r="NDO22" s="28"/>
      <c r="NDP22" s="28"/>
      <c r="NDQ22" s="28"/>
      <c r="NDR22" s="28"/>
      <c r="NDS22" s="28"/>
      <c r="NDT22" s="28"/>
      <c r="NDU22" s="28"/>
      <c r="NDV22" s="28"/>
      <c r="NDW22" s="28"/>
      <c r="NDX22" s="28"/>
      <c r="NDY22" s="28"/>
      <c r="NDZ22" s="28"/>
      <c r="NEA22" s="28"/>
      <c r="NEB22" s="28"/>
      <c r="NEC22" s="28"/>
      <c r="NED22" s="28"/>
      <c r="NEE22" s="28"/>
      <c r="NEF22" s="28"/>
      <c r="NEG22" s="28"/>
      <c r="NEH22" s="28"/>
      <c r="NEI22" s="28"/>
      <c r="NEJ22" s="28"/>
      <c r="NEK22" s="28"/>
      <c r="NEL22" s="28"/>
      <c r="NEM22" s="28"/>
      <c r="NEN22" s="28"/>
      <c r="NEO22" s="28"/>
      <c r="NEP22" s="28"/>
      <c r="NEQ22" s="28"/>
      <c r="NER22" s="28"/>
      <c r="NES22" s="28"/>
      <c r="NET22" s="28"/>
      <c r="NEU22" s="28"/>
      <c r="NEV22" s="28"/>
      <c r="NEW22" s="28"/>
      <c r="NEX22" s="28"/>
      <c r="NEY22" s="28"/>
      <c r="NEZ22" s="28"/>
      <c r="NFA22" s="28"/>
      <c r="NFB22" s="28"/>
      <c r="NFC22" s="28"/>
      <c r="NFD22" s="28"/>
      <c r="NFE22" s="28"/>
      <c r="NFF22" s="28"/>
      <c r="NFG22" s="28"/>
      <c r="NFH22" s="28"/>
      <c r="NFI22" s="28"/>
      <c r="NFJ22" s="28"/>
      <c r="NFK22" s="28"/>
      <c r="NFL22" s="28"/>
      <c r="NFM22" s="28"/>
      <c r="NFN22" s="28"/>
      <c r="NFO22" s="28"/>
      <c r="NFP22" s="28"/>
      <c r="NFQ22" s="28"/>
      <c r="NFR22" s="28"/>
      <c r="NFS22" s="28"/>
      <c r="NFT22" s="28"/>
      <c r="NFU22" s="28"/>
      <c r="NFV22" s="28"/>
      <c r="NFW22" s="28"/>
      <c r="NFX22" s="28"/>
      <c r="NFY22" s="28"/>
      <c r="NFZ22" s="28"/>
      <c r="NGA22" s="28"/>
      <c r="NGB22" s="28"/>
      <c r="NGC22" s="28"/>
      <c r="NGD22" s="28"/>
      <c r="NGE22" s="28"/>
      <c r="NGF22" s="28"/>
      <c r="NGG22" s="28"/>
      <c r="NGH22" s="28"/>
      <c r="NGI22" s="28"/>
      <c r="NGJ22" s="28"/>
      <c r="NGK22" s="28"/>
      <c r="NGL22" s="28"/>
      <c r="NGM22" s="28"/>
      <c r="NGN22" s="28"/>
      <c r="NGO22" s="28"/>
      <c r="NGP22" s="28"/>
      <c r="NGQ22" s="28"/>
      <c r="NGR22" s="28"/>
      <c r="NGS22" s="28"/>
      <c r="NGT22" s="28"/>
      <c r="NGU22" s="28"/>
      <c r="NGV22" s="28"/>
      <c r="NGW22" s="28"/>
      <c r="NGX22" s="28"/>
      <c r="NGY22" s="28"/>
      <c r="NGZ22" s="28"/>
      <c r="NHA22" s="28"/>
      <c r="NHB22" s="28"/>
      <c r="NHC22" s="28"/>
      <c r="NHD22" s="28"/>
      <c r="NHE22" s="28"/>
      <c r="NHF22" s="28"/>
      <c r="NHG22" s="28"/>
      <c r="NHH22" s="28"/>
      <c r="NHI22" s="28"/>
      <c r="NHJ22" s="28"/>
      <c r="NHK22" s="28"/>
      <c r="NHL22" s="28"/>
      <c r="NHM22" s="28"/>
      <c r="NHN22" s="28"/>
      <c r="NHO22" s="28"/>
      <c r="NHP22" s="28"/>
      <c r="NHQ22" s="28"/>
      <c r="NHR22" s="28"/>
      <c r="NHS22" s="28"/>
      <c r="NHT22" s="28"/>
      <c r="NHU22" s="28"/>
      <c r="NHV22" s="28"/>
      <c r="NHW22" s="28"/>
      <c r="NHX22" s="28"/>
      <c r="NHY22" s="28"/>
      <c r="NHZ22" s="28"/>
      <c r="NIA22" s="28"/>
      <c r="NIB22" s="28"/>
      <c r="NIC22" s="28"/>
      <c r="NID22" s="28"/>
      <c r="NIE22" s="28"/>
      <c r="NIF22" s="28"/>
      <c r="NIG22" s="28"/>
      <c r="NIH22" s="28"/>
      <c r="NII22" s="28"/>
      <c r="NIJ22" s="28"/>
      <c r="NIK22" s="28"/>
      <c r="NIL22" s="28"/>
      <c r="NIM22" s="28"/>
      <c r="NIN22" s="28"/>
      <c r="NIO22" s="28"/>
      <c r="NIP22" s="28"/>
      <c r="NIQ22" s="28"/>
      <c r="NIR22" s="28"/>
      <c r="NIS22" s="28"/>
      <c r="NIT22" s="28"/>
      <c r="NIU22" s="28"/>
      <c r="NIV22" s="28"/>
      <c r="NIW22" s="28"/>
      <c r="NIX22" s="28"/>
      <c r="NIY22" s="28"/>
      <c r="NIZ22" s="28"/>
      <c r="NJA22" s="28"/>
      <c r="NJB22" s="28"/>
      <c r="NJC22" s="28"/>
      <c r="NJD22" s="28"/>
      <c r="NJE22" s="28"/>
      <c r="NJF22" s="28"/>
      <c r="NJG22" s="28"/>
      <c r="NJH22" s="28"/>
      <c r="NJI22" s="28"/>
      <c r="NJJ22" s="28"/>
      <c r="NJK22" s="28"/>
      <c r="NJL22" s="28"/>
      <c r="NJM22" s="28"/>
      <c r="NJN22" s="28"/>
      <c r="NJO22" s="28"/>
      <c r="NJP22" s="28"/>
      <c r="NJQ22" s="28"/>
      <c r="NJR22" s="28"/>
      <c r="NJS22" s="28"/>
      <c r="NJT22" s="28"/>
      <c r="NJU22" s="28"/>
      <c r="NJV22" s="28"/>
      <c r="NJW22" s="28"/>
      <c r="NJX22" s="28"/>
      <c r="NJY22" s="28"/>
      <c r="NJZ22" s="28"/>
      <c r="NKA22" s="28"/>
      <c r="NKB22" s="28"/>
      <c r="NKC22" s="28"/>
      <c r="NKD22" s="28"/>
      <c r="NKE22" s="28"/>
      <c r="NKF22" s="28"/>
      <c r="NKG22" s="28"/>
      <c r="NKH22" s="28"/>
      <c r="NKI22" s="28"/>
      <c r="NKJ22" s="28"/>
      <c r="NKK22" s="28"/>
      <c r="NKL22" s="28"/>
      <c r="NKM22" s="28"/>
      <c r="NKN22" s="28"/>
      <c r="NKO22" s="28"/>
      <c r="NKP22" s="28"/>
      <c r="NKQ22" s="28"/>
      <c r="NKR22" s="28"/>
      <c r="NKS22" s="28"/>
      <c r="NKT22" s="28"/>
      <c r="NKU22" s="28"/>
      <c r="NKV22" s="28"/>
      <c r="NKW22" s="28"/>
      <c r="NKX22" s="28"/>
      <c r="NKY22" s="28"/>
      <c r="NKZ22" s="28"/>
      <c r="NLA22" s="28"/>
      <c r="NLB22" s="28"/>
      <c r="NLC22" s="28"/>
      <c r="NLD22" s="28"/>
      <c r="NLE22" s="28"/>
      <c r="NLF22" s="28"/>
      <c r="NLG22" s="28"/>
      <c r="NLH22" s="28"/>
      <c r="NLI22" s="28"/>
      <c r="NLJ22" s="28"/>
      <c r="NLK22" s="28"/>
      <c r="NLL22" s="28"/>
      <c r="NLM22" s="28"/>
      <c r="NLN22" s="28"/>
      <c r="NLO22" s="28"/>
      <c r="NLP22" s="28"/>
      <c r="NLQ22" s="28"/>
      <c r="NLR22" s="28"/>
      <c r="NLS22" s="28"/>
      <c r="NLT22" s="28"/>
      <c r="NLU22" s="28"/>
      <c r="NLV22" s="28"/>
      <c r="NLW22" s="28"/>
      <c r="NLX22" s="28"/>
      <c r="NLY22" s="28"/>
      <c r="NLZ22" s="28"/>
      <c r="NMA22" s="28"/>
      <c r="NMB22" s="28"/>
      <c r="NMC22" s="28"/>
      <c r="NMD22" s="28"/>
      <c r="NME22" s="28"/>
      <c r="NMF22" s="28"/>
      <c r="NMG22" s="28"/>
      <c r="NMH22" s="28"/>
      <c r="NMI22" s="28"/>
      <c r="NMJ22" s="28"/>
      <c r="NMK22" s="28"/>
      <c r="NML22" s="28"/>
      <c r="NMM22" s="28"/>
      <c r="NMN22" s="28"/>
      <c r="NMO22" s="28"/>
      <c r="NMP22" s="28"/>
      <c r="NMQ22" s="28"/>
      <c r="NMR22" s="28"/>
      <c r="NMS22" s="28"/>
      <c r="NMT22" s="28"/>
      <c r="NMU22" s="28"/>
      <c r="NMV22" s="28"/>
      <c r="NMW22" s="28"/>
      <c r="NMX22" s="28"/>
      <c r="NMY22" s="28"/>
      <c r="NMZ22" s="28"/>
      <c r="NNA22" s="28"/>
      <c r="NNB22" s="28"/>
      <c r="NNC22" s="28"/>
      <c r="NND22" s="28"/>
      <c r="NNE22" s="28"/>
      <c r="NNF22" s="28"/>
      <c r="NNG22" s="28"/>
      <c r="NNH22" s="28"/>
      <c r="NNI22" s="28"/>
      <c r="NNJ22" s="28"/>
      <c r="NNK22" s="28"/>
      <c r="NNL22" s="28"/>
      <c r="NNM22" s="28"/>
      <c r="NNN22" s="28"/>
      <c r="NNO22" s="28"/>
      <c r="NNP22" s="28"/>
      <c r="NNQ22" s="28"/>
      <c r="NNR22" s="28"/>
      <c r="NNS22" s="28"/>
      <c r="NNT22" s="28"/>
      <c r="NNU22" s="28"/>
      <c r="NNV22" s="28"/>
      <c r="NNW22" s="28"/>
      <c r="NNX22" s="28"/>
      <c r="NNY22" s="28"/>
      <c r="NNZ22" s="28"/>
      <c r="NOA22" s="28"/>
      <c r="NOB22" s="28"/>
      <c r="NOC22" s="28"/>
      <c r="NOD22" s="28"/>
      <c r="NOE22" s="28"/>
      <c r="NOF22" s="28"/>
      <c r="NOG22" s="28"/>
      <c r="NOH22" s="28"/>
      <c r="NOI22" s="28"/>
      <c r="NOJ22" s="28"/>
      <c r="NOK22" s="28"/>
      <c r="NOL22" s="28"/>
      <c r="NOM22" s="28"/>
      <c r="NON22" s="28"/>
      <c r="NOO22" s="28"/>
      <c r="NOP22" s="28"/>
      <c r="NOQ22" s="28"/>
      <c r="NOR22" s="28"/>
      <c r="NOS22" s="28"/>
      <c r="NOT22" s="28"/>
      <c r="NOU22" s="28"/>
      <c r="NOV22" s="28"/>
      <c r="NOW22" s="28"/>
      <c r="NOX22" s="28"/>
      <c r="NOY22" s="28"/>
      <c r="NOZ22" s="28"/>
      <c r="NPA22" s="28"/>
      <c r="NPB22" s="28"/>
      <c r="NPC22" s="28"/>
      <c r="NPD22" s="28"/>
      <c r="NPE22" s="28"/>
      <c r="NPF22" s="28"/>
      <c r="NPG22" s="28"/>
      <c r="NPH22" s="28"/>
      <c r="NPI22" s="28"/>
      <c r="NPJ22" s="28"/>
      <c r="NPK22" s="28"/>
      <c r="NPL22" s="28"/>
      <c r="NPM22" s="28"/>
      <c r="NPN22" s="28"/>
      <c r="NPO22" s="28"/>
      <c r="NPP22" s="28"/>
      <c r="NPQ22" s="28"/>
      <c r="NPR22" s="28"/>
      <c r="NPS22" s="28"/>
      <c r="NPT22" s="28"/>
      <c r="NPU22" s="28"/>
      <c r="NPV22" s="28"/>
      <c r="NPW22" s="28"/>
      <c r="NPX22" s="28"/>
      <c r="NPY22" s="28"/>
      <c r="NPZ22" s="28"/>
      <c r="NQA22" s="28"/>
      <c r="NQB22" s="28"/>
      <c r="NQC22" s="28"/>
      <c r="NQD22" s="28"/>
      <c r="NQE22" s="28"/>
      <c r="NQF22" s="28"/>
      <c r="NQG22" s="28"/>
      <c r="NQH22" s="28"/>
      <c r="NQI22" s="28"/>
      <c r="NQJ22" s="28"/>
      <c r="NQK22" s="28"/>
      <c r="NQL22" s="28"/>
      <c r="NQM22" s="28"/>
      <c r="NQN22" s="28"/>
      <c r="NQO22" s="28"/>
      <c r="NQP22" s="28"/>
      <c r="NQQ22" s="28"/>
      <c r="NQR22" s="28"/>
      <c r="NQS22" s="28"/>
      <c r="NQT22" s="28"/>
      <c r="NQU22" s="28"/>
      <c r="NQV22" s="28"/>
      <c r="NQW22" s="28"/>
      <c r="NQX22" s="28"/>
      <c r="NQY22" s="28"/>
      <c r="NQZ22" s="28"/>
      <c r="NRA22" s="28"/>
      <c r="NRB22" s="28"/>
      <c r="NRC22" s="28"/>
      <c r="NRD22" s="28"/>
      <c r="NRE22" s="28"/>
      <c r="NRF22" s="28"/>
      <c r="NRG22" s="28"/>
      <c r="NRH22" s="28"/>
      <c r="NRI22" s="28"/>
      <c r="NRJ22" s="28"/>
      <c r="NRK22" s="28"/>
      <c r="NRL22" s="28"/>
      <c r="NRM22" s="28"/>
      <c r="NRN22" s="28"/>
      <c r="NRO22" s="28"/>
      <c r="NRP22" s="28"/>
      <c r="NRQ22" s="28"/>
      <c r="NRR22" s="28"/>
      <c r="NRS22" s="28"/>
      <c r="NRT22" s="28"/>
      <c r="NRU22" s="28"/>
      <c r="NRV22" s="28"/>
      <c r="NRW22" s="28"/>
      <c r="NRX22" s="28"/>
      <c r="NRY22" s="28"/>
      <c r="NRZ22" s="28"/>
      <c r="NSA22" s="28"/>
      <c r="NSB22" s="28"/>
      <c r="NSC22" s="28"/>
      <c r="NSD22" s="28"/>
      <c r="NSE22" s="28"/>
      <c r="NSF22" s="28"/>
      <c r="NSG22" s="28"/>
      <c r="NSH22" s="28"/>
      <c r="NSI22" s="28"/>
      <c r="NSJ22" s="28"/>
      <c r="NSK22" s="28"/>
      <c r="NSL22" s="28"/>
      <c r="NSM22" s="28"/>
      <c r="NSN22" s="28"/>
      <c r="NSO22" s="28"/>
      <c r="NSP22" s="28"/>
      <c r="NSQ22" s="28"/>
      <c r="NSR22" s="28"/>
      <c r="NSS22" s="28"/>
      <c r="NST22" s="28"/>
      <c r="NSU22" s="28"/>
      <c r="NSV22" s="28"/>
      <c r="NSW22" s="28"/>
      <c r="NSX22" s="28"/>
      <c r="NSY22" s="28"/>
      <c r="NSZ22" s="28"/>
      <c r="NTA22" s="28"/>
      <c r="NTB22" s="28"/>
      <c r="NTC22" s="28"/>
      <c r="NTD22" s="28"/>
      <c r="NTE22" s="28"/>
      <c r="NTF22" s="28"/>
      <c r="NTG22" s="28"/>
      <c r="NTH22" s="28"/>
      <c r="NTI22" s="28"/>
      <c r="NTJ22" s="28"/>
      <c r="NTK22" s="28"/>
      <c r="NTL22" s="28"/>
      <c r="NTM22" s="28"/>
      <c r="NTN22" s="28"/>
      <c r="NTO22" s="28"/>
      <c r="NTP22" s="28"/>
      <c r="NTQ22" s="28"/>
      <c r="NTR22" s="28"/>
      <c r="NTS22" s="28"/>
      <c r="NTT22" s="28"/>
      <c r="NTU22" s="28"/>
      <c r="NTV22" s="28"/>
      <c r="NTW22" s="28"/>
      <c r="NTX22" s="28"/>
      <c r="NTY22" s="28"/>
      <c r="NTZ22" s="28"/>
      <c r="NUA22" s="28"/>
      <c r="NUB22" s="28"/>
      <c r="NUC22" s="28"/>
      <c r="NUD22" s="28"/>
      <c r="NUE22" s="28"/>
      <c r="NUF22" s="28"/>
      <c r="NUG22" s="28"/>
      <c r="NUH22" s="28"/>
      <c r="NUI22" s="28"/>
      <c r="NUJ22" s="28"/>
      <c r="NUK22" s="28"/>
      <c r="NUL22" s="28"/>
      <c r="NUM22" s="28"/>
      <c r="NUN22" s="28"/>
      <c r="NUO22" s="28"/>
      <c r="NUP22" s="28"/>
      <c r="NUQ22" s="28"/>
      <c r="NUR22" s="28"/>
      <c r="NUS22" s="28"/>
      <c r="NUT22" s="28"/>
      <c r="NUU22" s="28"/>
      <c r="NUV22" s="28"/>
      <c r="NUW22" s="28"/>
      <c r="NUX22" s="28"/>
      <c r="NUY22" s="28"/>
      <c r="NUZ22" s="28"/>
      <c r="NVA22" s="28"/>
      <c r="NVB22" s="28"/>
      <c r="NVC22" s="28"/>
      <c r="NVD22" s="28"/>
      <c r="NVE22" s="28"/>
      <c r="NVF22" s="28"/>
      <c r="NVG22" s="28"/>
      <c r="NVH22" s="28"/>
      <c r="NVI22" s="28"/>
      <c r="NVJ22" s="28"/>
      <c r="NVK22" s="28"/>
      <c r="NVL22" s="28"/>
      <c r="NVM22" s="28"/>
      <c r="NVN22" s="28"/>
      <c r="NVO22" s="28"/>
      <c r="NVP22" s="28"/>
      <c r="NVQ22" s="28"/>
      <c r="NVR22" s="28"/>
      <c r="NVS22" s="28"/>
      <c r="NVT22" s="28"/>
      <c r="NVU22" s="28"/>
      <c r="NVV22" s="28"/>
      <c r="NVW22" s="28"/>
      <c r="NVX22" s="28"/>
      <c r="NVY22" s="28"/>
      <c r="NVZ22" s="28"/>
      <c r="NWA22" s="28"/>
      <c r="NWB22" s="28"/>
      <c r="NWC22" s="28"/>
      <c r="NWD22" s="28"/>
      <c r="NWE22" s="28"/>
      <c r="NWF22" s="28"/>
      <c r="NWG22" s="28"/>
      <c r="NWH22" s="28"/>
      <c r="NWI22" s="28"/>
      <c r="NWJ22" s="28"/>
      <c r="NWK22" s="28"/>
      <c r="NWL22" s="28"/>
      <c r="NWM22" s="28"/>
      <c r="NWN22" s="28"/>
      <c r="NWO22" s="28"/>
      <c r="NWP22" s="28"/>
      <c r="NWQ22" s="28"/>
      <c r="NWR22" s="28"/>
      <c r="NWS22" s="28"/>
      <c r="NWT22" s="28"/>
      <c r="NWU22" s="28"/>
      <c r="NWV22" s="28"/>
      <c r="NWW22" s="28"/>
      <c r="NWX22" s="28"/>
      <c r="NWY22" s="28"/>
      <c r="NWZ22" s="28"/>
      <c r="NXA22" s="28"/>
      <c r="NXB22" s="28"/>
      <c r="NXC22" s="28"/>
      <c r="NXD22" s="28"/>
      <c r="NXE22" s="28"/>
      <c r="NXF22" s="28"/>
      <c r="NXG22" s="28"/>
      <c r="NXH22" s="28"/>
      <c r="NXI22" s="28"/>
      <c r="NXJ22" s="28"/>
      <c r="NXK22" s="28"/>
      <c r="NXL22" s="28"/>
      <c r="NXM22" s="28"/>
      <c r="NXN22" s="28"/>
      <c r="NXO22" s="28"/>
      <c r="NXP22" s="28"/>
      <c r="NXQ22" s="28"/>
      <c r="NXR22" s="28"/>
      <c r="NXS22" s="28"/>
      <c r="NXT22" s="28"/>
      <c r="NXU22" s="28"/>
      <c r="NXV22" s="28"/>
      <c r="NXW22" s="28"/>
      <c r="NXX22" s="28"/>
      <c r="NXY22" s="28"/>
      <c r="NXZ22" s="28"/>
      <c r="NYA22" s="28"/>
      <c r="NYB22" s="28"/>
      <c r="NYC22" s="28"/>
      <c r="NYD22" s="28"/>
      <c r="NYE22" s="28"/>
      <c r="NYF22" s="28"/>
      <c r="NYG22" s="28"/>
      <c r="NYH22" s="28"/>
      <c r="NYI22" s="28"/>
      <c r="NYJ22" s="28"/>
      <c r="NYK22" s="28"/>
      <c r="NYL22" s="28"/>
      <c r="NYM22" s="28"/>
      <c r="NYN22" s="28"/>
      <c r="NYO22" s="28"/>
      <c r="NYP22" s="28"/>
      <c r="NYQ22" s="28"/>
      <c r="NYR22" s="28"/>
      <c r="NYS22" s="28"/>
      <c r="NYT22" s="28"/>
      <c r="NYU22" s="28"/>
      <c r="NYV22" s="28"/>
      <c r="NYW22" s="28"/>
      <c r="NYX22" s="28"/>
      <c r="NYY22" s="28"/>
      <c r="NYZ22" s="28"/>
      <c r="NZA22" s="28"/>
      <c r="NZB22" s="28"/>
      <c r="NZC22" s="28"/>
      <c r="NZD22" s="28"/>
      <c r="NZE22" s="28"/>
      <c r="NZF22" s="28"/>
      <c r="NZG22" s="28"/>
      <c r="NZH22" s="28"/>
      <c r="NZI22" s="28"/>
      <c r="NZJ22" s="28"/>
      <c r="NZK22" s="28"/>
      <c r="NZL22" s="28"/>
      <c r="NZM22" s="28"/>
      <c r="NZN22" s="28"/>
      <c r="NZO22" s="28"/>
      <c r="NZP22" s="28"/>
      <c r="NZQ22" s="28"/>
      <c r="NZR22" s="28"/>
      <c r="NZS22" s="28"/>
      <c r="NZT22" s="28"/>
      <c r="NZU22" s="28"/>
      <c r="NZV22" s="28"/>
      <c r="NZW22" s="28"/>
      <c r="NZX22" s="28"/>
      <c r="NZY22" s="28"/>
      <c r="NZZ22" s="28"/>
      <c r="OAA22" s="28"/>
      <c r="OAB22" s="28"/>
      <c r="OAC22" s="28"/>
      <c r="OAD22" s="28"/>
      <c r="OAE22" s="28"/>
      <c r="OAF22" s="28"/>
      <c r="OAG22" s="28"/>
      <c r="OAH22" s="28"/>
      <c r="OAI22" s="28"/>
      <c r="OAJ22" s="28"/>
      <c r="OAK22" s="28"/>
      <c r="OAL22" s="28"/>
      <c r="OAM22" s="28"/>
      <c r="OAN22" s="28"/>
      <c r="OAO22" s="28"/>
      <c r="OAP22" s="28"/>
      <c r="OAQ22" s="28"/>
      <c r="OAR22" s="28"/>
      <c r="OAS22" s="28"/>
      <c r="OAT22" s="28"/>
      <c r="OAU22" s="28"/>
      <c r="OAV22" s="28"/>
      <c r="OAW22" s="28"/>
      <c r="OAX22" s="28"/>
      <c r="OAY22" s="28"/>
      <c r="OAZ22" s="28"/>
      <c r="OBA22" s="28"/>
      <c r="OBB22" s="28"/>
      <c r="OBC22" s="28"/>
      <c r="OBD22" s="28"/>
      <c r="OBE22" s="28"/>
      <c r="OBF22" s="28"/>
      <c r="OBG22" s="28"/>
      <c r="OBH22" s="28"/>
      <c r="OBI22" s="28"/>
      <c r="OBJ22" s="28"/>
      <c r="OBK22" s="28"/>
      <c r="OBL22" s="28"/>
      <c r="OBM22" s="28"/>
      <c r="OBN22" s="28"/>
      <c r="OBO22" s="28"/>
      <c r="OBP22" s="28"/>
      <c r="OBQ22" s="28"/>
      <c r="OBR22" s="28"/>
      <c r="OBS22" s="28"/>
      <c r="OBT22" s="28"/>
      <c r="OBU22" s="28"/>
      <c r="OBV22" s="28"/>
      <c r="OBW22" s="28"/>
      <c r="OBX22" s="28"/>
      <c r="OBY22" s="28"/>
      <c r="OBZ22" s="28"/>
      <c r="OCA22" s="28"/>
      <c r="OCB22" s="28"/>
      <c r="OCC22" s="28"/>
      <c r="OCD22" s="28"/>
      <c r="OCE22" s="28"/>
      <c r="OCF22" s="28"/>
      <c r="OCG22" s="28"/>
      <c r="OCH22" s="28"/>
      <c r="OCI22" s="28"/>
      <c r="OCJ22" s="28"/>
      <c r="OCK22" s="28"/>
      <c r="OCL22" s="28"/>
      <c r="OCM22" s="28"/>
      <c r="OCN22" s="28"/>
      <c r="OCO22" s="28"/>
      <c r="OCP22" s="28"/>
      <c r="OCQ22" s="28"/>
      <c r="OCR22" s="28"/>
      <c r="OCS22" s="28"/>
      <c r="OCT22" s="28"/>
      <c r="OCU22" s="28"/>
      <c r="OCV22" s="28"/>
      <c r="OCW22" s="28"/>
      <c r="OCX22" s="28"/>
      <c r="OCY22" s="28"/>
      <c r="OCZ22" s="28"/>
      <c r="ODA22" s="28"/>
      <c r="ODB22" s="28"/>
      <c r="ODC22" s="28"/>
      <c r="ODD22" s="28"/>
      <c r="ODE22" s="28"/>
      <c r="ODF22" s="28"/>
      <c r="ODG22" s="28"/>
      <c r="ODH22" s="28"/>
      <c r="ODI22" s="28"/>
      <c r="ODJ22" s="28"/>
      <c r="ODK22" s="28"/>
      <c r="ODL22" s="28"/>
      <c r="ODM22" s="28"/>
      <c r="ODN22" s="28"/>
      <c r="ODO22" s="28"/>
      <c r="ODP22" s="28"/>
      <c r="ODQ22" s="28"/>
      <c r="ODR22" s="28"/>
      <c r="ODS22" s="28"/>
      <c r="ODT22" s="28"/>
      <c r="ODU22" s="28"/>
      <c r="ODV22" s="28"/>
      <c r="ODW22" s="28"/>
      <c r="ODX22" s="28"/>
      <c r="ODY22" s="28"/>
      <c r="ODZ22" s="28"/>
      <c r="OEA22" s="28"/>
      <c r="OEB22" s="28"/>
      <c r="OEC22" s="28"/>
      <c r="OED22" s="28"/>
      <c r="OEE22" s="28"/>
      <c r="OEF22" s="28"/>
      <c r="OEG22" s="28"/>
      <c r="OEH22" s="28"/>
      <c r="OEI22" s="28"/>
      <c r="OEJ22" s="28"/>
      <c r="OEK22" s="28"/>
      <c r="OEL22" s="28"/>
      <c r="OEM22" s="28"/>
      <c r="OEN22" s="28"/>
      <c r="OEO22" s="28"/>
      <c r="OEP22" s="28"/>
      <c r="OEQ22" s="28"/>
      <c r="OER22" s="28"/>
      <c r="OES22" s="28"/>
      <c r="OET22" s="28"/>
      <c r="OEU22" s="28"/>
      <c r="OEV22" s="28"/>
      <c r="OEW22" s="28"/>
      <c r="OEX22" s="28"/>
      <c r="OEY22" s="28"/>
      <c r="OEZ22" s="28"/>
      <c r="OFA22" s="28"/>
      <c r="OFB22" s="28"/>
      <c r="OFC22" s="28"/>
      <c r="OFD22" s="28"/>
      <c r="OFE22" s="28"/>
      <c r="OFF22" s="28"/>
      <c r="OFG22" s="28"/>
      <c r="OFH22" s="28"/>
      <c r="OFI22" s="28"/>
      <c r="OFJ22" s="28"/>
      <c r="OFK22" s="28"/>
      <c r="OFL22" s="28"/>
      <c r="OFM22" s="28"/>
      <c r="OFN22" s="28"/>
      <c r="OFO22" s="28"/>
      <c r="OFP22" s="28"/>
      <c r="OFQ22" s="28"/>
      <c r="OFR22" s="28"/>
      <c r="OFS22" s="28"/>
      <c r="OFT22" s="28"/>
      <c r="OFU22" s="28"/>
      <c r="OFV22" s="28"/>
      <c r="OFW22" s="28"/>
      <c r="OFX22" s="28"/>
      <c r="OFY22" s="28"/>
      <c r="OFZ22" s="28"/>
      <c r="OGA22" s="28"/>
      <c r="OGB22" s="28"/>
      <c r="OGC22" s="28"/>
      <c r="OGD22" s="28"/>
      <c r="OGE22" s="28"/>
      <c r="OGF22" s="28"/>
      <c r="OGG22" s="28"/>
      <c r="OGH22" s="28"/>
      <c r="OGI22" s="28"/>
      <c r="OGJ22" s="28"/>
      <c r="OGK22" s="28"/>
      <c r="OGL22" s="28"/>
      <c r="OGM22" s="28"/>
      <c r="OGN22" s="28"/>
      <c r="OGO22" s="28"/>
      <c r="OGP22" s="28"/>
      <c r="OGQ22" s="28"/>
      <c r="OGR22" s="28"/>
      <c r="OGS22" s="28"/>
      <c r="OGT22" s="28"/>
      <c r="OGU22" s="28"/>
      <c r="OGV22" s="28"/>
      <c r="OGW22" s="28"/>
      <c r="OGX22" s="28"/>
      <c r="OGY22" s="28"/>
      <c r="OGZ22" s="28"/>
      <c r="OHA22" s="28"/>
      <c r="OHB22" s="28"/>
      <c r="OHC22" s="28"/>
      <c r="OHD22" s="28"/>
      <c r="OHE22" s="28"/>
      <c r="OHF22" s="28"/>
      <c r="OHG22" s="28"/>
      <c r="OHH22" s="28"/>
      <c r="OHI22" s="28"/>
      <c r="OHJ22" s="28"/>
      <c r="OHK22" s="28"/>
      <c r="OHL22" s="28"/>
      <c r="OHM22" s="28"/>
      <c r="OHN22" s="28"/>
      <c r="OHO22" s="28"/>
      <c r="OHP22" s="28"/>
      <c r="OHQ22" s="28"/>
      <c r="OHR22" s="28"/>
      <c r="OHS22" s="28"/>
      <c r="OHT22" s="28"/>
      <c r="OHU22" s="28"/>
      <c r="OHV22" s="28"/>
      <c r="OHW22" s="28"/>
      <c r="OHX22" s="28"/>
      <c r="OHY22" s="28"/>
      <c r="OHZ22" s="28"/>
      <c r="OIA22" s="28"/>
      <c r="OIB22" s="28"/>
      <c r="OIC22" s="28"/>
      <c r="OID22" s="28"/>
      <c r="OIE22" s="28"/>
      <c r="OIF22" s="28"/>
      <c r="OIG22" s="28"/>
      <c r="OIH22" s="28"/>
      <c r="OII22" s="28"/>
      <c r="OIJ22" s="28"/>
      <c r="OIK22" s="28"/>
      <c r="OIL22" s="28"/>
      <c r="OIM22" s="28"/>
      <c r="OIN22" s="28"/>
      <c r="OIO22" s="28"/>
      <c r="OIP22" s="28"/>
      <c r="OIQ22" s="28"/>
      <c r="OIR22" s="28"/>
      <c r="OIS22" s="28"/>
      <c r="OIT22" s="28"/>
      <c r="OIU22" s="28"/>
      <c r="OIV22" s="28"/>
      <c r="OIW22" s="28"/>
      <c r="OIX22" s="28"/>
      <c r="OIY22" s="28"/>
      <c r="OIZ22" s="28"/>
      <c r="OJA22" s="28"/>
      <c r="OJB22" s="28"/>
      <c r="OJC22" s="28"/>
      <c r="OJD22" s="28"/>
      <c r="OJE22" s="28"/>
      <c r="OJF22" s="28"/>
      <c r="OJG22" s="28"/>
      <c r="OJH22" s="28"/>
      <c r="OJI22" s="28"/>
      <c r="OJJ22" s="28"/>
      <c r="OJK22" s="28"/>
      <c r="OJL22" s="28"/>
      <c r="OJM22" s="28"/>
      <c r="OJN22" s="28"/>
      <c r="OJO22" s="28"/>
      <c r="OJP22" s="28"/>
      <c r="OJQ22" s="28"/>
      <c r="OJR22" s="28"/>
      <c r="OJS22" s="28"/>
      <c r="OJT22" s="28"/>
      <c r="OJU22" s="28"/>
      <c r="OJV22" s="28"/>
      <c r="OJW22" s="28"/>
      <c r="OJX22" s="28"/>
      <c r="OJY22" s="28"/>
      <c r="OJZ22" s="28"/>
      <c r="OKA22" s="28"/>
      <c r="OKB22" s="28"/>
      <c r="OKC22" s="28"/>
      <c r="OKD22" s="28"/>
      <c r="OKE22" s="28"/>
      <c r="OKF22" s="28"/>
      <c r="OKG22" s="28"/>
      <c r="OKH22" s="28"/>
      <c r="OKI22" s="28"/>
      <c r="OKJ22" s="28"/>
      <c r="OKK22" s="28"/>
      <c r="OKL22" s="28"/>
      <c r="OKM22" s="28"/>
      <c r="OKN22" s="28"/>
      <c r="OKO22" s="28"/>
      <c r="OKP22" s="28"/>
      <c r="OKQ22" s="28"/>
      <c r="OKR22" s="28"/>
      <c r="OKS22" s="28"/>
      <c r="OKT22" s="28"/>
      <c r="OKU22" s="28"/>
      <c r="OKV22" s="28"/>
      <c r="OKW22" s="28"/>
      <c r="OKX22" s="28"/>
      <c r="OKY22" s="28"/>
      <c r="OKZ22" s="28"/>
      <c r="OLA22" s="28"/>
      <c r="OLB22" s="28"/>
      <c r="OLC22" s="28"/>
      <c r="OLD22" s="28"/>
      <c r="OLE22" s="28"/>
      <c r="OLF22" s="28"/>
      <c r="OLG22" s="28"/>
      <c r="OLH22" s="28"/>
      <c r="OLI22" s="28"/>
      <c r="OLJ22" s="28"/>
      <c r="OLK22" s="28"/>
      <c r="OLL22" s="28"/>
      <c r="OLM22" s="28"/>
      <c r="OLN22" s="28"/>
      <c r="OLO22" s="28"/>
      <c r="OLP22" s="28"/>
      <c r="OLQ22" s="28"/>
      <c r="OLR22" s="28"/>
      <c r="OLS22" s="28"/>
      <c r="OLT22" s="28"/>
      <c r="OLU22" s="28"/>
      <c r="OLV22" s="28"/>
      <c r="OLW22" s="28"/>
      <c r="OLX22" s="28"/>
      <c r="OLY22" s="28"/>
      <c r="OLZ22" s="28"/>
      <c r="OMA22" s="28"/>
      <c r="OMB22" s="28"/>
      <c r="OMC22" s="28"/>
      <c r="OMD22" s="28"/>
      <c r="OME22" s="28"/>
      <c r="OMF22" s="28"/>
      <c r="OMG22" s="28"/>
      <c r="OMH22" s="28"/>
      <c r="OMI22" s="28"/>
      <c r="OMJ22" s="28"/>
      <c r="OMK22" s="28"/>
      <c r="OML22" s="28"/>
      <c r="OMM22" s="28"/>
      <c r="OMN22" s="28"/>
      <c r="OMO22" s="28"/>
      <c r="OMP22" s="28"/>
      <c r="OMQ22" s="28"/>
      <c r="OMR22" s="28"/>
      <c r="OMS22" s="28"/>
      <c r="OMT22" s="28"/>
      <c r="OMU22" s="28"/>
      <c r="OMV22" s="28"/>
      <c r="OMW22" s="28"/>
      <c r="OMX22" s="28"/>
      <c r="OMY22" s="28"/>
      <c r="OMZ22" s="28"/>
      <c r="ONA22" s="28"/>
      <c r="ONB22" s="28"/>
      <c r="ONC22" s="28"/>
      <c r="OND22" s="28"/>
      <c r="ONE22" s="28"/>
      <c r="ONF22" s="28"/>
      <c r="ONG22" s="28"/>
      <c r="ONH22" s="28"/>
      <c r="ONI22" s="28"/>
      <c r="ONJ22" s="28"/>
      <c r="ONK22" s="28"/>
      <c r="ONL22" s="28"/>
      <c r="ONM22" s="28"/>
      <c r="ONN22" s="28"/>
      <c r="ONO22" s="28"/>
      <c r="ONP22" s="28"/>
      <c r="ONQ22" s="28"/>
      <c r="ONR22" s="28"/>
      <c r="ONS22" s="28"/>
      <c r="ONT22" s="28"/>
      <c r="ONU22" s="28"/>
      <c r="ONV22" s="28"/>
      <c r="ONW22" s="28"/>
      <c r="ONX22" s="28"/>
      <c r="ONY22" s="28"/>
      <c r="ONZ22" s="28"/>
      <c r="OOA22" s="28"/>
      <c r="OOB22" s="28"/>
      <c r="OOC22" s="28"/>
      <c r="OOD22" s="28"/>
      <c r="OOE22" s="28"/>
      <c r="OOF22" s="28"/>
      <c r="OOG22" s="28"/>
      <c r="OOH22" s="28"/>
      <c r="OOI22" s="28"/>
      <c r="OOJ22" s="28"/>
      <c r="OOK22" s="28"/>
      <c r="OOL22" s="28"/>
      <c r="OOM22" s="28"/>
      <c r="OON22" s="28"/>
      <c r="OOO22" s="28"/>
      <c r="OOP22" s="28"/>
      <c r="OOQ22" s="28"/>
      <c r="OOR22" s="28"/>
      <c r="OOS22" s="28"/>
      <c r="OOT22" s="28"/>
      <c r="OOU22" s="28"/>
      <c r="OOV22" s="28"/>
      <c r="OOW22" s="28"/>
      <c r="OOX22" s="28"/>
      <c r="OOY22" s="28"/>
      <c r="OOZ22" s="28"/>
      <c r="OPA22" s="28"/>
      <c r="OPB22" s="28"/>
      <c r="OPC22" s="28"/>
      <c r="OPD22" s="28"/>
      <c r="OPE22" s="28"/>
      <c r="OPF22" s="28"/>
      <c r="OPG22" s="28"/>
      <c r="OPH22" s="28"/>
      <c r="OPI22" s="28"/>
      <c r="OPJ22" s="28"/>
      <c r="OPK22" s="28"/>
      <c r="OPL22" s="28"/>
      <c r="OPM22" s="28"/>
      <c r="OPN22" s="28"/>
      <c r="OPO22" s="28"/>
      <c r="OPP22" s="28"/>
      <c r="OPQ22" s="28"/>
      <c r="OPR22" s="28"/>
      <c r="OPS22" s="28"/>
      <c r="OPT22" s="28"/>
      <c r="OPU22" s="28"/>
      <c r="OPV22" s="28"/>
      <c r="OPW22" s="28"/>
      <c r="OPX22" s="28"/>
      <c r="OPY22" s="28"/>
      <c r="OPZ22" s="28"/>
      <c r="OQA22" s="28"/>
      <c r="OQB22" s="28"/>
      <c r="OQC22" s="28"/>
      <c r="OQD22" s="28"/>
      <c r="OQE22" s="28"/>
      <c r="OQF22" s="28"/>
      <c r="OQG22" s="28"/>
      <c r="OQH22" s="28"/>
      <c r="OQI22" s="28"/>
      <c r="OQJ22" s="28"/>
      <c r="OQK22" s="28"/>
      <c r="OQL22" s="28"/>
      <c r="OQM22" s="28"/>
      <c r="OQN22" s="28"/>
      <c r="OQO22" s="28"/>
      <c r="OQP22" s="28"/>
      <c r="OQQ22" s="28"/>
      <c r="OQR22" s="28"/>
      <c r="OQS22" s="28"/>
      <c r="OQT22" s="28"/>
      <c r="OQU22" s="28"/>
      <c r="OQV22" s="28"/>
      <c r="OQW22" s="28"/>
      <c r="OQX22" s="28"/>
      <c r="OQY22" s="28"/>
      <c r="OQZ22" s="28"/>
      <c r="ORA22" s="28"/>
      <c r="ORB22" s="28"/>
      <c r="ORC22" s="28"/>
      <c r="ORD22" s="28"/>
      <c r="ORE22" s="28"/>
      <c r="ORF22" s="28"/>
      <c r="ORG22" s="28"/>
      <c r="ORH22" s="28"/>
      <c r="ORI22" s="28"/>
      <c r="ORJ22" s="28"/>
      <c r="ORK22" s="28"/>
      <c r="ORL22" s="28"/>
      <c r="ORM22" s="28"/>
      <c r="ORN22" s="28"/>
      <c r="ORO22" s="28"/>
      <c r="ORP22" s="28"/>
      <c r="ORQ22" s="28"/>
      <c r="ORR22" s="28"/>
      <c r="ORS22" s="28"/>
      <c r="ORT22" s="28"/>
      <c r="ORU22" s="28"/>
      <c r="ORV22" s="28"/>
      <c r="ORW22" s="28"/>
      <c r="ORX22" s="28"/>
      <c r="ORY22" s="28"/>
      <c r="ORZ22" s="28"/>
      <c r="OSA22" s="28"/>
      <c r="OSB22" s="28"/>
      <c r="OSC22" s="28"/>
      <c r="OSD22" s="28"/>
      <c r="OSE22" s="28"/>
      <c r="OSF22" s="28"/>
      <c r="OSG22" s="28"/>
      <c r="OSH22" s="28"/>
      <c r="OSI22" s="28"/>
      <c r="OSJ22" s="28"/>
      <c r="OSK22" s="28"/>
      <c r="OSL22" s="28"/>
      <c r="OSM22" s="28"/>
      <c r="OSN22" s="28"/>
      <c r="OSO22" s="28"/>
      <c r="OSP22" s="28"/>
      <c r="OSQ22" s="28"/>
      <c r="OSR22" s="28"/>
      <c r="OSS22" s="28"/>
      <c r="OST22" s="28"/>
      <c r="OSU22" s="28"/>
      <c r="OSV22" s="28"/>
      <c r="OSW22" s="28"/>
      <c r="OSX22" s="28"/>
      <c r="OSY22" s="28"/>
      <c r="OSZ22" s="28"/>
      <c r="OTA22" s="28"/>
      <c r="OTB22" s="28"/>
      <c r="OTC22" s="28"/>
      <c r="OTD22" s="28"/>
      <c r="OTE22" s="28"/>
      <c r="OTF22" s="28"/>
      <c r="OTG22" s="28"/>
      <c r="OTH22" s="28"/>
      <c r="OTI22" s="28"/>
      <c r="OTJ22" s="28"/>
      <c r="OTK22" s="28"/>
      <c r="OTL22" s="28"/>
      <c r="OTM22" s="28"/>
      <c r="OTN22" s="28"/>
      <c r="OTO22" s="28"/>
      <c r="OTP22" s="28"/>
      <c r="OTQ22" s="28"/>
      <c r="OTR22" s="28"/>
      <c r="OTS22" s="28"/>
      <c r="OTT22" s="28"/>
      <c r="OTU22" s="28"/>
      <c r="OTV22" s="28"/>
      <c r="OTW22" s="28"/>
      <c r="OTX22" s="28"/>
      <c r="OTY22" s="28"/>
      <c r="OTZ22" s="28"/>
      <c r="OUA22" s="28"/>
      <c r="OUB22" s="28"/>
      <c r="OUC22" s="28"/>
      <c r="OUD22" s="28"/>
      <c r="OUE22" s="28"/>
      <c r="OUF22" s="28"/>
      <c r="OUG22" s="28"/>
      <c r="OUH22" s="28"/>
      <c r="OUI22" s="28"/>
      <c r="OUJ22" s="28"/>
      <c r="OUK22" s="28"/>
      <c r="OUL22" s="28"/>
      <c r="OUM22" s="28"/>
      <c r="OUN22" s="28"/>
      <c r="OUO22" s="28"/>
      <c r="OUP22" s="28"/>
      <c r="OUQ22" s="28"/>
      <c r="OUR22" s="28"/>
      <c r="OUS22" s="28"/>
      <c r="OUT22" s="28"/>
      <c r="OUU22" s="28"/>
      <c r="OUV22" s="28"/>
      <c r="OUW22" s="28"/>
      <c r="OUX22" s="28"/>
      <c r="OUY22" s="28"/>
      <c r="OUZ22" s="28"/>
      <c r="OVA22" s="28"/>
      <c r="OVB22" s="28"/>
      <c r="OVC22" s="28"/>
      <c r="OVD22" s="28"/>
      <c r="OVE22" s="28"/>
      <c r="OVF22" s="28"/>
      <c r="OVG22" s="28"/>
      <c r="OVH22" s="28"/>
      <c r="OVI22" s="28"/>
      <c r="OVJ22" s="28"/>
      <c r="OVK22" s="28"/>
      <c r="OVL22" s="28"/>
      <c r="OVM22" s="28"/>
      <c r="OVN22" s="28"/>
      <c r="OVO22" s="28"/>
      <c r="OVP22" s="28"/>
      <c r="OVQ22" s="28"/>
      <c r="OVR22" s="28"/>
      <c r="OVS22" s="28"/>
      <c r="OVT22" s="28"/>
      <c r="OVU22" s="28"/>
      <c r="OVV22" s="28"/>
      <c r="OVW22" s="28"/>
      <c r="OVX22" s="28"/>
      <c r="OVY22" s="28"/>
      <c r="OVZ22" s="28"/>
      <c r="OWA22" s="28"/>
      <c r="OWB22" s="28"/>
      <c r="OWC22" s="28"/>
      <c r="OWD22" s="28"/>
      <c r="OWE22" s="28"/>
      <c r="OWF22" s="28"/>
      <c r="OWG22" s="28"/>
      <c r="OWH22" s="28"/>
      <c r="OWI22" s="28"/>
      <c r="OWJ22" s="28"/>
      <c r="OWK22" s="28"/>
      <c r="OWL22" s="28"/>
      <c r="OWM22" s="28"/>
      <c r="OWN22" s="28"/>
      <c r="OWO22" s="28"/>
      <c r="OWP22" s="28"/>
      <c r="OWQ22" s="28"/>
      <c r="OWR22" s="28"/>
      <c r="OWS22" s="28"/>
      <c r="OWT22" s="28"/>
      <c r="OWU22" s="28"/>
      <c r="OWV22" s="28"/>
      <c r="OWW22" s="28"/>
      <c r="OWX22" s="28"/>
      <c r="OWY22" s="28"/>
      <c r="OWZ22" s="28"/>
      <c r="OXA22" s="28"/>
      <c r="OXB22" s="28"/>
      <c r="OXC22" s="28"/>
      <c r="OXD22" s="28"/>
      <c r="OXE22" s="28"/>
      <c r="OXF22" s="28"/>
      <c r="OXG22" s="28"/>
      <c r="OXH22" s="28"/>
      <c r="OXI22" s="28"/>
      <c r="OXJ22" s="28"/>
      <c r="OXK22" s="28"/>
      <c r="OXL22" s="28"/>
      <c r="OXM22" s="28"/>
      <c r="OXN22" s="28"/>
      <c r="OXO22" s="28"/>
      <c r="OXP22" s="28"/>
      <c r="OXQ22" s="28"/>
      <c r="OXR22" s="28"/>
      <c r="OXS22" s="28"/>
      <c r="OXT22" s="28"/>
      <c r="OXU22" s="28"/>
      <c r="OXV22" s="28"/>
      <c r="OXW22" s="28"/>
      <c r="OXX22" s="28"/>
      <c r="OXY22" s="28"/>
      <c r="OXZ22" s="28"/>
      <c r="OYA22" s="28"/>
      <c r="OYB22" s="28"/>
      <c r="OYC22" s="28"/>
      <c r="OYD22" s="28"/>
      <c r="OYE22" s="28"/>
      <c r="OYF22" s="28"/>
      <c r="OYG22" s="28"/>
      <c r="OYH22" s="28"/>
      <c r="OYI22" s="28"/>
      <c r="OYJ22" s="28"/>
      <c r="OYK22" s="28"/>
      <c r="OYL22" s="28"/>
      <c r="OYM22" s="28"/>
      <c r="OYN22" s="28"/>
      <c r="OYO22" s="28"/>
      <c r="OYP22" s="28"/>
      <c r="OYQ22" s="28"/>
      <c r="OYR22" s="28"/>
      <c r="OYS22" s="28"/>
      <c r="OYT22" s="28"/>
      <c r="OYU22" s="28"/>
      <c r="OYV22" s="28"/>
      <c r="OYW22" s="28"/>
      <c r="OYX22" s="28"/>
      <c r="OYY22" s="28"/>
      <c r="OYZ22" s="28"/>
      <c r="OZA22" s="28"/>
      <c r="OZB22" s="28"/>
      <c r="OZC22" s="28"/>
      <c r="OZD22" s="28"/>
      <c r="OZE22" s="28"/>
      <c r="OZF22" s="28"/>
      <c r="OZG22" s="28"/>
      <c r="OZH22" s="28"/>
      <c r="OZI22" s="28"/>
      <c r="OZJ22" s="28"/>
      <c r="OZK22" s="28"/>
      <c r="OZL22" s="28"/>
      <c r="OZM22" s="28"/>
      <c r="OZN22" s="28"/>
      <c r="OZO22" s="28"/>
      <c r="OZP22" s="28"/>
      <c r="OZQ22" s="28"/>
      <c r="OZR22" s="28"/>
      <c r="OZS22" s="28"/>
      <c r="OZT22" s="28"/>
      <c r="OZU22" s="28"/>
      <c r="OZV22" s="28"/>
      <c r="OZW22" s="28"/>
      <c r="OZX22" s="28"/>
      <c r="OZY22" s="28"/>
      <c r="OZZ22" s="28"/>
      <c r="PAA22" s="28"/>
      <c r="PAB22" s="28"/>
      <c r="PAC22" s="28"/>
      <c r="PAD22" s="28"/>
      <c r="PAE22" s="28"/>
      <c r="PAF22" s="28"/>
      <c r="PAG22" s="28"/>
      <c r="PAH22" s="28"/>
      <c r="PAI22" s="28"/>
      <c r="PAJ22" s="28"/>
      <c r="PAK22" s="28"/>
      <c r="PAL22" s="28"/>
      <c r="PAM22" s="28"/>
      <c r="PAN22" s="28"/>
      <c r="PAO22" s="28"/>
      <c r="PAP22" s="28"/>
      <c r="PAQ22" s="28"/>
      <c r="PAR22" s="28"/>
      <c r="PAS22" s="28"/>
      <c r="PAT22" s="28"/>
      <c r="PAU22" s="28"/>
      <c r="PAV22" s="28"/>
      <c r="PAW22" s="28"/>
      <c r="PAX22" s="28"/>
      <c r="PAY22" s="28"/>
      <c r="PAZ22" s="28"/>
      <c r="PBA22" s="28"/>
      <c r="PBB22" s="28"/>
      <c r="PBC22" s="28"/>
      <c r="PBD22" s="28"/>
      <c r="PBE22" s="28"/>
      <c r="PBF22" s="28"/>
      <c r="PBG22" s="28"/>
      <c r="PBH22" s="28"/>
      <c r="PBI22" s="28"/>
      <c r="PBJ22" s="28"/>
      <c r="PBK22" s="28"/>
      <c r="PBL22" s="28"/>
      <c r="PBM22" s="28"/>
      <c r="PBN22" s="28"/>
      <c r="PBO22" s="28"/>
      <c r="PBP22" s="28"/>
      <c r="PBQ22" s="28"/>
      <c r="PBR22" s="28"/>
      <c r="PBS22" s="28"/>
      <c r="PBT22" s="28"/>
      <c r="PBU22" s="28"/>
      <c r="PBV22" s="28"/>
      <c r="PBW22" s="28"/>
      <c r="PBX22" s="28"/>
      <c r="PBY22" s="28"/>
      <c r="PBZ22" s="28"/>
      <c r="PCA22" s="28"/>
      <c r="PCB22" s="28"/>
      <c r="PCC22" s="28"/>
      <c r="PCD22" s="28"/>
      <c r="PCE22" s="28"/>
      <c r="PCF22" s="28"/>
      <c r="PCG22" s="28"/>
      <c r="PCH22" s="28"/>
      <c r="PCI22" s="28"/>
      <c r="PCJ22" s="28"/>
      <c r="PCK22" s="28"/>
      <c r="PCL22" s="28"/>
      <c r="PCM22" s="28"/>
      <c r="PCN22" s="28"/>
      <c r="PCO22" s="28"/>
      <c r="PCP22" s="28"/>
      <c r="PCQ22" s="28"/>
      <c r="PCR22" s="28"/>
      <c r="PCS22" s="28"/>
      <c r="PCT22" s="28"/>
      <c r="PCU22" s="28"/>
      <c r="PCV22" s="28"/>
      <c r="PCW22" s="28"/>
      <c r="PCX22" s="28"/>
      <c r="PCY22" s="28"/>
      <c r="PCZ22" s="28"/>
      <c r="PDA22" s="28"/>
      <c r="PDB22" s="28"/>
      <c r="PDC22" s="28"/>
      <c r="PDD22" s="28"/>
      <c r="PDE22" s="28"/>
      <c r="PDF22" s="28"/>
      <c r="PDG22" s="28"/>
      <c r="PDH22" s="28"/>
      <c r="PDI22" s="28"/>
      <c r="PDJ22" s="28"/>
      <c r="PDK22" s="28"/>
      <c r="PDL22" s="28"/>
      <c r="PDM22" s="28"/>
      <c r="PDN22" s="28"/>
      <c r="PDO22" s="28"/>
      <c r="PDP22" s="28"/>
      <c r="PDQ22" s="28"/>
      <c r="PDR22" s="28"/>
      <c r="PDS22" s="28"/>
      <c r="PDT22" s="28"/>
      <c r="PDU22" s="28"/>
      <c r="PDV22" s="28"/>
      <c r="PDW22" s="28"/>
      <c r="PDX22" s="28"/>
      <c r="PDY22" s="28"/>
      <c r="PDZ22" s="28"/>
      <c r="PEA22" s="28"/>
      <c r="PEB22" s="28"/>
      <c r="PEC22" s="28"/>
      <c r="PED22" s="28"/>
      <c r="PEE22" s="28"/>
      <c r="PEF22" s="28"/>
      <c r="PEG22" s="28"/>
      <c r="PEH22" s="28"/>
      <c r="PEI22" s="28"/>
      <c r="PEJ22" s="28"/>
      <c r="PEK22" s="28"/>
      <c r="PEL22" s="28"/>
      <c r="PEM22" s="28"/>
      <c r="PEN22" s="28"/>
      <c r="PEO22" s="28"/>
      <c r="PEP22" s="28"/>
      <c r="PEQ22" s="28"/>
      <c r="PER22" s="28"/>
      <c r="PES22" s="28"/>
      <c r="PET22" s="28"/>
      <c r="PEU22" s="28"/>
      <c r="PEV22" s="28"/>
      <c r="PEW22" s="28"/>
      <c r="PEX22" s="28"/>
      <c r="PEY22" s="28"/>
      <c r="PEZ22" s="28"/>
      <c r="PFA22" s="28"/>
      <c r="PFB22" s="28"/>
      <c r="PFC22" s="28"/>
      <c r="PFD22" s="28"/>
      <c r="PFE22" s="28"/>
      <c r="PFF22" s="28"/>
      <c r="PFG22" s="28"/>
      <c r="PFH22" s="28"/>
      <c r="PFI22" s="28"/>
      <c r="PFJ22" s="28"/>
      <c r="PFK22" s="28"/>
      <c r="PFL22" s="28"/>
      <c r="PFM22" s="28"/>
      <c r="PFN22" s="28"/>
      <c r="PFO22" s="28"/>
      <c r="PFP22" s="28"/>
      <c r="PFQ22" s="28"/>
      <c r="PFR22" s="28"/>
      <c r="PFS22" s="28"/>
      <c r="PFT22" s="28"/>
      <c r="PFU22" s="28"/>
      <c r="PFV22" s="28"/>
      <c r="PFW22" s="28"/>
      <c r="PFX22" s="28"/>
      <c r="PFY22" s="28"/>
      <c r="PFZ22" s="28"/>
      <c r="PGA22" s="28"/>
      <c r="PGB22" s="28"/>
      <c r="PGC22" s="28"/>
      <c r="PGD22" s="28"/>
      <c r="PGE22" s="28"/>
      <c r="PGF22" s="28"/>
      <c r="PGG22" s="28"/>
      <c r="PGH22" s="28"/>
      <c r="PGI22" s="28"/>
      <c r="PGJ22" s="28"/>
      <c r="PGK22" s="28"/>
      <c r="PGL22" s="28"/>
      <c r="PGM22" s="28"/>
      <c r="PGN22" s="28"/>
      <c r="PGO22" s="28"/>
      <c r="PGP22" s="28"/>
      <c r="PGQ22" s="28"/>
      <c r="PGR22" s="28"/>
      <c r="PGS22" s="28"/>
      <c r="PGT22" s="28"/>
      <c r="PGU22" s="28"/>
      <c r="PGV22" s="28"/>
      <c r="PGW22" s="28"/>
      <c r="PGX22" s="28"/>
      <c r="PGY22" s="28"/>
      <c r="PGZ22" s="28"/>
      <c r="PHA22" s="28"/>
      <c r="PHB22" s="28"/>
      <c r="PHC22" s="28"/>
      <c r="PHD22" s="28"/>
      <c r="PHE22" s="28"/>
      <c r="PHF22" s="28"/>
      <c r="PHG22" s="28"/>
      <c r="PHH22" s="28"/>
      <c r="PHI22" s="28"/>
      <c r="PHJ22" s="28"/>
      <c r="PHK22" s="28"/>
      <c r="PHL22" s="28"/>
      <c r="PHM22" s="28"/>
      <c r="PHN22" s="28"/>
      <c r="PHO22" s="28"/>
      <c r="PHP22" s="28"/>
      <c r="PHQ22" s="28"/>
      <c r="PHR22" s="28"/>
      <c r="PHS22" s="28"/>
      <c r="PHT22" s="28"/>
      <c r="PHU22" s="28"/>
      <c r="PHV22" s="28"/>
      <c r="PHW22" s="28"/>
      <c r="PHX22" s="28"/>
      <c r="PHY22" s="28"/>
      <c r="PHZ22" s="28"/>
      <c r="PIA22" s="28"/>
      <c r="PIB22" s="28"/>
      <c r="PIC22" s="28"/>
      <c r="PID22" s="28"/>
      <c r="PIE22" s="28"/>
      <c r="PIF22" s="28"/>
      <c r="PIG22" s="28"/>
      <c r="PIH22" s="28"/>
      <c r="PII22" s="28"/>
      <c r="PIJ22" s="28"/>
      <c r="PIK22" s="28"/>
      <c r="PIL22" s="28"/>
      <c r="PIM22" s="28"/>
      <c r="PIN22" s="28"/>
      <c r="PIO22" s="28"/>
      <c r="PIP22" s="28"/>
      <c r="PIQ22" s="28"/>
      <c r="PIR22" s="28"/>
      <c r="PIS22" s="28"/>
      <c r="PIT22" s="28"/>
      <c r="PIU22" s="28"/>
      <c r="PIV22" s="28"/>
      <c r="PIW22" s="28"/>
      <c r="PIX22" s="28"/>
      <c r="PIY22" s="28"/>
      <c r="PIZ22" s="28"/>
      <c r="PJA22" s="28"/>
      <c r="PJB22" s="28"/>
      <c r="PJC22" s="28"/>
      <c r="PJD22" s="28"/>
      <c r="PJE22" s="28"/>
      <c r="PJF22" s="28"/>
      <c r="PJG22" s="28"/>
      <c r="PJH22" s="28"/>
      <c r="PJI22" s="28"/>
      <c r="PJJ22" s="28"/>
      <c r="PJK22" s="28"/>
      <c r="PJL22" s="28"/>
      <c r="PJM22" s="28"/>
      <c r="PJN22" s="28"/>
      <c r="PJO22" s="28"/>
      <c r="PJP22" s="28"/>
      <c r="PJQ22" s="28"/>
      <c r="PJR22" s="28"/>
      <c r="PJS22" s="28"/>
      <c r="PJT22" s="28"/>
      <c r="PJU22" s="28"/>
      <c r="PJV22" s="28"/>
      <c r="PJW22" s="28"/>
      <c r="PJX22" s="28"/>
      <c r="PJY22" s="28"/>
      <c r="PJZ22" s="28"/>
      <c r="PKA22" s="28"/>
      <c r="PKB22" s="28"/>
      <c r="PKC22" s="28"/>
      <c r="PKD22" s="28"/>
      <c r="PKE22" s="28"/>
      <c r="PKF22" s="28"/>
      <c r="PKG22" s="28"/>
      <c r="PKH22" s="28"/>
      <c r="PKI22" s="28"/>
      <c r="PKJ22" s="28"/>
      <c r="PKK22" s="28"/>
      <c r="PKL22" s="28"/>
      <c r="PKM22" s="28"/>
      <c r="PKN22" s="28"/>
      <c r="PKO22" s="28"/>
      <c r="PKP22" s="28"/>
      <c r="PKQ22" s="28"/>
      <c r="PKR22" s="28"/>
      <c r="PKS22" s="28"/>
      <c r="PKT22" s="28"/>
      <c r="PKU22" s="28"/>
      <c r="PKV22" s="28"/>
      <c r="PKW22" s="28"/>
      <c r="PKX22" s="28"/>
      <c r="PKY22" s="28"/>
      <c r="PKZ22" s="28"/>
      <c r="PLA22" s="28"/>
      <c r="PLB22" s="28"/>
      <c r="PLC22" s="28"/>
      <c r="PLD22" s="28"/>
      <c r="PLE22" s="28"/>
      <c r="PLF22" s="28"/>
      <c r="PLG22" s="28"/>
      <c r="PLH22" s="28"/>
      <c r="PLI22" s="28"/>
      <c r="PLJ22" s="28"/>
      <c r="PLK22" s="28"/>
      <c r="PLL22" s="28"/>
      <c r="PLM22" s="28"/>
      <c r="PLN22" s="28"/>
      <c r="PLO22" s="28"/>
      <c r="PLP22" s="28"/>
      <c r="PLQ22" s="28"/>
      <c r="PLR22" s="28"/>
      <c r="PLS22" s="28"/>
      <c r="PLT22" s="28"/>
      <c r="PLU22" s="28"/>
      <c r="PLV22" s="28"/>
      <c r="PLW22" s="28"/>
      <c r="PLX22" s="28"/>
      <c r="PLY22" s="28"/>
      <c r="PLZ22" s="28"/>
      <c r="PMA22" s="28"/>
      <c r="PMB22" s="28"/>
      <c r="PMC22" s="28"/>
      <c r="PMD22" s="28"/>
      <c r="PME22" s="28"/>
      <c r="PMF22" s="28"/>
      <c r="PMG22" s="28"/>
      <c r="PMH22" s="28"/>
      <c r="PMI22" s="28"/>
      <c r="PMJ22" s="28"/>
      <c r="PMK22" s="28"/>
      <c r="PML22" s="28"/>
      <c r="PMM22" s="28"/>
      <c r="PMN22" s="28"/>
      <c r="PMO22" s="28"/>
      <c r="PMP22" s="28"/>
      <c r="PMQ22" s="28"/>
      <c r="PMR22" s="28"/>
      <c r="PMS22" s="28"/>
      <c r="PMT22" s="28"/>
      <c r="PMU22" s="28"/>
      <c r="PMV22" s="28"/>
      <c r="PMW22" s="28"/>
      <c r="PMX22" s="28"/>
      <c r="PMY22" s="28"/>
      <c r="PMZ22" s="28"/>
      <c r="PNA22" s="28"/>
      <c r="PNB22" s="28"/>
      <c r="PNC22" s="28"/>
      <c r="PND22" s="28"/>
      <c r="PNE22" s="28"/>
      <c r="PNF22" s="28"/>
      <c r="PNG22" s="28"/>
      <c r="PNH22" s="28"/>
      <c r="PNI22" s="28"/>
      <c r="PNJ22" s="28"/>
      <c r="PNK22" s="28"/>
      <c r="PNL22" s="28"/>
      <c r="PNM22" s="28"/>
      <c r="PNN22" s="28"/>
      <c r="PNO22" s="28"/>
      <c r="PNP22" s="28"/>
      <c r="PNQ22" s="28"/>
      <c r="PNR22" s="28"/>
      <c r="PNS22" s="28"/>
      <c r="PNT22" s="28"/>
      <c r="PNU22" s="28"/>
      <c r="PNV22" s="28"/>
      <c r="PNW22" s="28"/>
      <c r="PNX22" s="28"/>
      <c r="PNY22" s="28"/>
      <c r="PNZ22" s="28"/>
      <c r="POA22" s="28"/>
      <c r="POB22" s="28"/>
      <c r="POC22" s="28"/>
      <c r="POD22" s="28"/>
      <c r="POE22" s="28"/>
      <c r="POF22" s="28"/>
      <c r="POG22" s="28"/>
      <c r="POH22" s="28"/>
      <c r="POI22" s="28"/>
      <c r="POJ22" s="28"/>
      <c r="POK22" s="28"/>
      <c r="POL22" s="28"/>
      <c r="POM22" s="28"/>
      <c r="PON22" s="28"/>
      <c r="POO22" s="28"/>
      <c r="POP22" s="28"/>
      <c r="POQ22" s="28"/>
      <c r="POR22" s="28"/>
      <c r="POS22" s="28"/>
      <c r="POT22" s="28"/>
      <c r="POU22" s="28"/>
      <c r="POV22" s="28"/>
      <c r="POW22" s="28"/>
      <c r="POX22" s="28"/>
      <c r="POY22" s="28"/>
      <c r="POZ22" s="28"/>
      <c r="PPA22" s="28"/>
      <c r="PPB22" s="28"/>
      <c r="PPC22" s="28"/>
      <c r="PPD22" s="28"/>
      <c r="PPE22" s="28"/>
      <c r="PPF22" s="28"/>
      <c r="PPG22" s="28"/>
      <c r="PPH22" s="28"/>
      <c r="PPI22" s="28"/>
      <c r="PPJ22" s="28"/>
      <c r="PPK22" s="28"/>
      <c r="PPL22" s="28"/>
      <c r="PPM22" s="28"/>
      <c r="PPN22" s="28"/>
      <c r="PPO22" s="28"/>
      <c r="PPP22" s="28"/>
      <c r="PPQ22" s="28"/>
      <c r="PPR22" s="28"/>
      <c r="PPS22" s="28"/>
      <c r="PPT22" s="28"/>
      <c r="PPU22" s="28"/>
      <c r="PPV22" s="28"/>
      <c r="PPW22" s="28"/>
      <c r="PPX22" s="28"/>
      <c r="PPY22" s="28"/>
      <c r="PPZ22" s="28"/>
      <c r="PQA22" s="28"/>
      <c r="PQB22" s="28"/>
      <c r="PQC22" s="28"/>
      <c r="PQD22" s="28"/>
      <c r="PQE22" s="28"/>
      <c r="PQF22" s="28"/>
      <c r="PQG22" s="28"/>
      <c r="PQH22" s="28"/>
      <c r="PQI22" s="28"/>
      <c r="PQJ22" s="28"/>
      <c r="PQK22" s="28"/>
      <c r="PQL22" s="28"/>
      <c r="PQM22" s="28"/>
      <c r="PQN22" s="28"/>
      <c r="PQO22" s="28"/>
      <c r="PQP22" s="28"/>
      <c r="PQQ22" s="28"/>
      <c r="PQR22" s="28"/>
      <c r="PQS22" s="28"/>
      <c r="PQT22" s="28"/>
      <c r="PQU22" s="28"/>
      <c r="PQV22" s="28"/>
      <c r="PQW22" s="28"/>
      <c r="PQX22" s="28"/>
      <c r="PQY22" s="28"/>
      <c r="PQZ22" s="28"/>
      <c r="PRA22" s="28"/>
      <c r="PRB22" s="28"/>
      <c r="PRC22" s="28"/>
      <c r="PRD22" s="28"/>
      <c r="PRE22" s="28"/>
      <c r="PRF22" s="28"/>
      <c r="PRG22" s="28"/>
      <c r="PRH22" s="28"/>
      <c r="PRI22" s="28"/>
      <c r="PRJ22" s="28"/>
      <c r="PRK22" s="28"/>
      <c r="PRL22" s="28"/>
      <c r="PRM22" s="28"/>
      <c r="PRN22" s="28"/>
      <c r="PRO22" s="28"/>
      <c r="PRP22" s="28"/>
      <c r="PRQ22" s="28"/>
      <c r="PRR22" s="28"/>
      <c r="PRS22" s="28"/>
      <c r="PRT22" s="28"/>
      <c r="PRU22" s="28"/>
      <c r="PRV22" s="28"/>
      <c r="PRW22" s="28"/>
      <c r="PRX22" s="28"/>
      <c r="PRY22" s="28"/>
      <c r="PRZ22" s="28"/>
      <c r="PSA22" s="28"/>
      <c r="PSB22" s="28"/>
      <c r="PSC22" s="28"/>
      <c r="PSD22" s="28"/>
      <c r="PSE22" s="28"/>
      <c r="PSF22" s="28"/>
      <c r="PSG22" s="28"/>
      <c r="PSH22" s="28"/>
      <c r="PSI22" s="28"/>
      <c r="PSJ22" s="28"/>
      <c r="PSK22" s="28"/>
      <c r="PSL22" s="28"/>
      <c r="PSM22" s="28"/>
      <c r="PSN22" s="28"/>
      <c r="PSO22" s="28"/>
      <c r="PSP22" s="28"/>
      <c r="PSQ22" s="28"/>
      <c r="PSR22" s="28"/>
      <c r="PSS22" s="28"/>
      <c r="PST22" s="28"/>
      <c r="PSU22" s="28"/>
      <c r="PSV22" s="28"/>
      <c r="PSW22" s="28"/>
      <c r="PSX22" s="28"/>
      <c r="PSY22" s="28"/>
      <c r="PSZ22" s="28"/>
      <c r="PTA22" s="28"/>
      <c r="PTB22" s="28"/>
      <c r="PTC22" s="28"/>
      <c r="PTD22" s="28"/>
      <c r="PTE22" s="28"/>
      <c r="PTF22" s="28"/>
      <c r="PTG22" s="28"/>
      <c r="PTH22" s="28"/>
      <c r="PTI22" s="28"/>
      <c r="PTJ22" s="28"/>
      <c r="PTK22" s="28"/>
      <c r="PTL22" s="28"/>
      <c r="PTM22" s="28"/>
      <c r="PTN22" s="28"/>
      <c r="PTO22" s="28"/>
      <c r="PTP22" s="28"/>
      <c r="PTQ22" s="28"/>
      <c r="PTR22" s="28"/>
      <c r="PTS22" s="28"/>
      <c r="PTT22" s="28"/>
      <c r="PTU22" s="28"/>
      <c r="PTV22" s="28"/>
      <c r="PTW22" s="28"/>
      <c r="PTX22" s="28"/>
      <c r="PTY22" s="28"/>
      <c r="PTZ22" s="28"/>
      <c r="PUA22" s="28"/>
      <c r="PUB22" s="28"/>
      <c r="PUC22" s="28"/>
      <c r="PUD22" s="28"/>
      <c r="PUE22" s="28"/>
      <c r="PUF22" s="28"/>
      <c r="PUG22" s="28"/>
      <c r="PUH22" s="28"/>
      <c r="PUI22" s="28"/>
      <c r="PUJ22" s="28"/>
      <c r="PUK22" s="28"/>
      <c r="PUL22" s="28"/>
      <c r="PUM22" s="28"/>
      <c r="PUN22" s="28"/>
      <c r="PUO22" s="28"/>
      <c r="PUP22" s="28"/>
      <c r="PUQ22" s="28"/>
      <c r="PUR22" s="28"/>
      <c r="PUS22" s="28"/>
      <c r="PUT22" s="28"/>
      <c r="PUU22" s="28"/>
      <c r="PUV22" s="28"/>
      <c r="PUW22" s="28"/>
      <c r="PUX22" s="28"/>
      <c r="PUY22" s="28"/>
      <c r="PUZ22" s="28"/>
      <c r="PVA22" s="28"/>
      <c r="PVB22" s="28"/>
      <c r="PVC22" s="28"/>
      <c r="PVD22" s="28"/>
      <c r="PVE22" s="28"/>
      <c r="PVF22" s="28"/>
      <c r="PVG22" s="28"/>
      <c r="PVH22" s="28"/>
      <c r="PVI22" s="28"/>
      <c r="PVJ22" s="28"/>
      <c r="PVK22" s="28"/>
      <c r="PVL22" s="28"/>
      <c r="PVM22" s="28"/>
      <c r="PVN22" s="28"/>
      <c r="PVO22" s="28"/>
      <c r="PVP22" s="28"/>
      <c r="PVQ22" s="28"/>
      <c r="PVR22" s="28"/>
      <c r="PVS22" s="28"/>
      <c r="PVT22" s="28"/>
      <c r="PVU22" s="28"/>
      <c r="PVV22" s="28"/>
      <c r="PVW22" s="28"/>
      <c r="PVX22" s="28"/>
      <c r="PVY22" s="28"/>
      <c r="PVZ22" s="28"/>
      <c r="PWA22" s="28"/>
      <c r="PWB22" s="28"/>
      <c r="PWC22" s="28"/>
      <c r="PWD22" s="28"/>
      <c r="PWE22" s="28"/>
      <c r="PWF22" s="28"/>
      <c r="PWG22" s="28"/>
      <c r="PWH22" s="28"/>
      <c r="PWI22" s="28"/>
      <c r="PWJ22" s="28"/>
      <c r="PWK22" s="28"/>
      <c r="PWL22" s="28"/>
      <c r="PWM22" s="28"/>
      <c r="PWN22" s="28"/>
      <c r="PWO22" s="28"/>
      <c r="PWP22" s="28"/>
      <c r="PWQ22" s="28"/>
      <c r="PWR22" s="28"/>
      <c r="PWS22" s="28"/>
      <c r="PWT22" s="28"/>
      <c r="PWU22" s="28"/>
      <c r="PWV22" s="28"/>
      <c r="PWW22" s="28"/>
      <c r="PWX22" s="28"/>
      <c r="PWY22" s="28"/>
      <c r="PWZ22" s="28"/>
      <c r="PXA22" s="28"/>
      <c r="PXB22" s="28"/>
      <c r="PXC22" s="28"/>
      <c r="PXD22" s="28"/>
      <c r="PXE22" s="28"/>
      <c r="PXF22" s="28"/>
      <c r="PXG22" s="28"/>
      <c r="PXH22" s="28"/>
      <c r="PXI22" s="28"/>
      <c r="PXJ22" s="28"/>
      <c r="PXK22" s="28"/>
      <c r="PXL22" s="28"/>
      <c r="PXM22" s="28"/>
      <c r="PXN22" s="28"/>
      <c r="PXO22" s="28"/>
      <c r="PXP22" s="28"/>
      <c r="PXQ22" s="28"/>
      <c r="PXR22" s="28"/>
      <c r="PXS22" s="28"/>
      <c r="PXT22" s="28"/>
      <c r="PXU22" s="28"/>
      <c r="PXV22" s="28"/>
      <c r="PXW22" s="28"/>
      <c r="PXX22" s="28"/>
      <c r="PXY22" s="28"/>
      <c r="PXZ22" s="28"/>
      <c r="PYA22" s="28"/>
      <c r="PYB22" s="28"/>
      <c r="PYC22" s="28"/>
      <c r="PYD22" s="28"/>
      <c r="PYE22" s="28"/>
      <c r="PYF22" s="28"/>
      <c r="PYG22" s="28"/>
      <c r="PYH22" s="28"/>
      <c r="PYI22" s="28"/>
      <c r="PYJ22" s="28"/>
      <c r="PYK22" s="28"/>
      <c r="PYL22" s="28"/>
      <c r="PYM22" s="28"/>
      <c r="PYN22" s="28"/>
      <c r="PYO22" s="28"/>
      <c r="PYP22" s="28"/>
      <c r="PYQ22" s="28"/>
      <c r="PYR22" s="28"/>
      <c r="PYS22" s="28"/>
      <c r="PYT22" s="28"/>
      <c r="PYU22" s="28"/>
      <c r="PYV22" s="28"/>
      <c r="PYW22" s="28"/>
      <c r="PYX22" s="28"/>
      <c r="PYY22" s="28"/>
      <c r="PYZ22" s="28"/>
      <c r="PZA22" s="28"/>
      <c r="PZB22" s="28"/>
      <c r="PZC22" s="28"/>
      <c r="PZD22" s="28"/>
      <c r="PZE22" s="28"/>
      <c r="PZF22" s="28"/>
      <c r="PZG22" s="28"/>
      <c r="PZH22" s="28"/>
      <c r="PZI22" s="28"/>
      <c r="PZJ22" s="28"/>
      <c r="PZK22" s="28"/>
      <c r="PZL22" s="28"/>
      <c r="PZM22" s="28"/>
      <c r="PZN22" s="28"/>
      <c r="PZO22" s="28"/>
      <c r="PZP22" s="28"/>
      <c r="PZQ22" s="28"/>
      <c r="PZR22" s="28"/>
      <c r="PZS22" s="28"/>
      <c r="PZT22" s="28"/>
      <c r="PZU22" s="28"/>
      <c r="PZV22" s="28"/>
      <c r="PZW22" s="28"/>
      <c r="PZX22" s="28"/>
      <c r="PZY22" s="28"/>
      <c r="PZZ22" s="28"/>
      <c r="QAA22" s="28"/>
      <c r="QAB22" s="28"/>
      <c r="QAC22" s="28"/>
      <c r="QAD22" s="28"/>
      <c r="QAE22" s="28"/>
      <c r="QAF22" s="28"/>
      <c r="QAG22" s="28"/>
      <c r="QAH22" s="28"/>
      <c r="QAI22" s="28"/>
      <c r="QAJ22" s="28"/>
      <c r="QAK22" s="28"/>
      <c r="QAL22" s="28"/>
      <c r="QAM22" s="28"/>
      <c r="QAN22" s="28"/>
      <c r="QAO22" s="28"/>
      <c r="QAP22" s="28"/>
      <c r="QAQ22" s="28"/>
      <c r="QAR22" s="28"/>
      <c r="QAS22" s="28"/>
      <c r="QAT22" s="28"/>
      <c r="QAU22" s="28"/>
      <c r="QAV22" s="28"/>
      <c r="QAW22" s="28"/>
      <c r="QAX22" s="28"/>
      <c r="QAY22" s="28"/>
      <c r="QAZ22" s="28"/>
      <c r="QBA22" s="28"/>
      <c r="QBB22" s="28"/>
      <c r="QBC22" s="28"/>
      <c r="QBD22" s="28"/>
      <c r="QBE22" s="28"/>
      <c r="QBF22" s="28"/>
      <c r="QBG22" s="28"/>
      <c r="QBH22" s="28"/>
      <c r="QBI22" s="28"/>
      <c r="QBJ22" s="28"/>
      <c r="QBK22" s="28"/>
      <c r="QBL22" s="28"/>
      <c r="QBM22" s="28"/>
      <c r="QBN22" s="28"/>
      <c r="QBO22" s="28"/>
      <c r="QBP22" s="28"/>
      <c r="QBQ22" s="28"/>
      <c r="QBR22" s="28"/>
      <c r="QBS22" s="28"/>
      <c r="QBT22" s="28"/>
      <c r="QBU22" s="28"/>
      <c r="QBV22" s="28"/>
      <c r="QBW22" s="28"/>
      <c r="QBX22" s="28"/>
      <c r="QBY22" s="28"/>
      <c r="QBZ22" s="28"/>
      <c r="QCA22" s="28"/>
      <c r="QCB22" s="28"/>
      <c r="QCC22" s="28"/>
      <c r="QCD22" s="28"/>
      <c r="QCE22" s="28"/>
      <c r="QCF22" s="28"/>
      <c r="QCG22" s="28"/>
      <c r="QCH22" s="28"/>
      <c r="QCI22" s="28"/>
      <c r="QCJ22" s="28"/>
      <c r="QCK22" s="28"/>
      <c r="QCL22" s="28"/>
      <c r="QCM22" s="28"/>
      <c r="QCN22" s="28"/>
      <c r="QCO22" s="28"/>
      <c r="QCP22" s="28"/>
      <c r="QCQ22" s="28"/>
      <c r="QCR22" s="28"/>
      <c r="QCS22" s="28"/>
      <c r="QCT22" s="28"/>
      <c r="QCU22" s="28"/>
      <c r="QCV22" s="28"/>
      <c r="QCW22" s="28"/>
      <c r="QCX22" s="28"/>
      <c r="QCY22" s="28"/>
      <c r="QCZ22" s="28"/>
      <c r="QDA22" s="28"/>
      <c r="QDB22" s="28"/>
      <c r="QDC22" s="28"/>
      <c r="QDD22" s="28"/>
      <c r="QDE22" s="28"/>
      <c r="QDF22" s="28"/>
      <c r="QDG22" s="28"/>
      <c r="QDH22" s="28"/>
      <c r="QDI22" s="28"/>
      <c r="QDJ22" s="28"/>
      <c r="QDK22" s="28"/>
      <c r="QDL22" s="28"/>
      <c r="QDM22" s="28"/>
      <c r="QDN22" s="28"/>
      <c r="QDO22" s="28"/>
      <c r="QDP22" s="28"/>
      <c r="QDQ22" s="28"/>
      <c r="QDR22" s="28"/>
      <c r="QDS22" s="28"/>
      <c r="QDT22" s="28"/>
      <c r="QDU22" s="28"/>
      <c r="QDV22" s="28"/>
      <c r="QDW22" s="28"/>
      <c r="QDX22" s="28"/>
      <c r="QDY22" s="28"/>
      <c r="QDZ22" s="28"/>
      <c r="QEA22" s="28"/>
      <c r="QEB22" s="28"/>
      <c r="QEC22" s="28"/>
      <c r="QED22" s="28"/>
      <c r="QEE22" s="28"/>
      <c r="QEF22" s="28"/>
      <c r="QEG22" s="28"/>
      <c r="QEH22" s="28"/>
      <c r="QEI22" s="28"/>
      <c r="QEJ22" s="28"/>
      <c r="QEK22" s="28"/>
      <c r="QEL22" s="28"/>
      <c r="QEM22" s="28"/>
      <c r="QEN22" s="28"/>
      <c r="QEO22" s="28"/>
      <c r="QEP22" s="28"/>
      <c r="QEQ22" s="28"/>
      <c r="QER22" s="28"/>
      <c r="QES22" s="28"/>
      <c r="QET22" s="28"/>
      <c r="QEU22" s="28"/>
      <c r="QEV22" s="28"/>
      <c r="QEW22" s="28"/>
      <c r="QEX22" s="28"/>
      <c r="QEY22" s="28"/>
      <c r="QEZ22" s="28"/>
      <c r="QFA22" s="28"/>
      <c r="QFB22" s="28"/>
      <c r="QFC22" s="28"/>
      <c r="QFD22" s="28"/>
      <c r="QFE22" s="28"/>
      <c r="QFF22" s="28"/>
      <c r="QFG22" s="28"/>
      <c r="QFH22" s="28"/>
      <c r="QFI22" s="28"/>
      <c r="QFJ22" s="28"/>
      <c r="QFK22" s="28"/>
      <c r="QFL22" s="28"/>
      <c r="QFM22" s="28"/>
      <c r="QFN22" s="28"/>
      <c r="QFO22" s="28"/>
      <c r="QFP22" s="28"/>
      <c r="QFQ22" s="28"/>
      <c r="QFR22" s="28"/>
      <c r="QFS22" s="28"/>
      <c r="QFT22" s="28"/>
      <c r="QFU22" s="28"/>
      <c r="QFV22" s="28"/>
      <c r="QFW22" s="28"/>
      <c r="QFX22" s="28"/>
      <c r="QFY22" s="28"/>
      <c r="QFZ22" s="28"/>
      <c r="QGA22" s="28"/>
      <c r="QGB22" s="28"/>
      <c r="QGC22" s="28"/>
      <c r="QGD22" s="28"/>
      <c r="QGE22" s="28"/>
      <c r="QGF22" s="28"/>
      <c r="QGG22" s="28"/>
      <c r="QGH22" s="28"/>
      <c r="QGI22" s="28"/>
      <c r="QGJ22" s="28"/>
      <c r="QGK22" s="28"/>
      <c r="QGL22" s="28"/>
      <c r="QGM22" s="28"/>
      <c r="QGN22" s="28"/>
      <c r="QGO22" s="28"/>
      <c r="QGP22" s="28"/>
      <c r="QGQ22" s="28"/>
      <c r="QGR22" s="28"/>
      <c r="QGS22" s="28"/>
      <c r="QGT22" s="28"/>
      <c r="QGU22" s="28"/>
      <c r="QGV22" s="28"/>
      <c r="QGW22" s="28"/>
      <c r="QGX22" s="28"/>
      <c r="QGY22" s="28"/>
      <c r="QGZ22" s="28"/>
      <c r="QHA22" s="28"/>
      <c r="QHB22" s="28"/>
      <c r="QHC22" s="28"/>
      <c r="QHD22" s="28"/>
      <c r="QHE22" s="28"/>
      <c r="QHF22" s="28"/>
      <c r="QHG22" s="28"/>
      <c r="QHH22" s="28"/>
      <c r="QHI22" s="28"/>
      <c r="QHJ22" s="28"/>
      <c r="QHK22" s="28"/>
      <c r="QHL22" s="28"/>
      <c r="QHM22" s="28"/>
      <c r="QHN22" s="28"/>
      <c r="QHO22" s="28"/>
      <c r="QHP22" s="28"/>
      <c r="QHQ22" s="28"/>
      <c r="QHR22" s="28"/>
      <c r="QHS22" s="28"/>
      <c r="QHT22" s="28"/>
      <c r="QHU22" s="28"/>
      <c r="QHV22" s="28"/>
      <c r="QHW22" s="28"/>
      <c r="QHX22" s="28"/>
      <c r="QHY22" s="28"/>
      <c r="QHZ22" s="28"/>
      <c r="QIA22" s="28"/>
      <c r="QIB22" s="28"/>
      <c r="QIC22" s="28"/>
      <c r="QID22" s="28"/>
      <c r="QIE22" s="28"/>
      <c r="QIF22" s="28"/>
      <c r="QIG22" s="28"/>
      <c r="QIH22" s="28"/>
      <c r="QII22" s="28"/>
      <c r="QIJ22" s="28"/>
      <c r="QIK22" s="28"/>
      <c r="QIL22" s="28"/>
      <c r="QIM22" s="28"/>
      <c r="QIN22" s="28"/>
      <c r="QIO22" s="28"/>
      <c r="QIP22" s="28"/>
      <c r="QIQ22" s="28"/>
      <c r="QIR22" s="28"/>
      <c r="QIS22" s="28"/>
      <c r="QIT22" s="28"/>
      <c r="QIU22" s="28"/>
      <c r="QIV22" s="28"/>
      <c r="QIW22" s="28"/>
      <c r="QIX22" s="28"/>
      <c r="QIY22" s="28"/>
      <c r="QIZ22" s="28"/>
      <c r="QJA22" s="28"/>
      <c r="QJB22" s="28"/>
      <c r="QJC22" s="28"/>
      <c r="QJD22" s="28"/>
      <c r="QJE22" s="28"/>
      <c r="QJF22" s="28"/>
      <c r="QJG22" s="28"/>
      <c r="QJH22" s="28"/>
      <c r="QJI22" s="28"/>
      <c r="QJJ22" s="28"/>
      <c r="QJK22" s="28"/>
      <c r="QJL22" s="28"/>
      <c r="QJM22" s="28"/>
      <c r="QJN22" s="28"/>
      <c r="QJO22" s="28"/>
      <c r="QJP22" s="28"/>
      <c r="QJQ22" s="28"/>
      <c r="QJR22" s="28"/>
      <c r="QJS22" s="28"/>
      <c r="QJT22" s="28"/>
      <c r="QJU22" s="28"/>
      <c r="QJV22" s="28"/>
      <c r="QJW22" s="28"/>
      <c r="QJX22" s="28"/>
      <c r="QJY22" s="28"/>
      <c r="QJZ22" s="28"/>
      <c r="QKA22" s="28"/>
      <c r="QKB22" s="28"/>
      <c r="QKC22" s="28"/>
      <c r="QKD22" s="28"/>
      <c r="QKE22" s="28"/>
      <c r="QKF22" s="28"/>
      <c r="QKG22" s="28"/>
      <c r="QKH22" s="28"/>
      <c r="QKI22" s="28"/>
      <c r="QKJ22" s="28"/>
      <c r="QKK22" s="28"/>
      <c r="QKL22" s="28"/>
      <c r="QKM22" s="28"/>
      <c r="QKN22" s="28"/>
      <c r="QKO22" s="28"/>
      <c r="QKP22" s="28"/>
      <c r="QKQ22" s="28"/>
      <c r="QKR22" s="28"/>
      <c r="QKS22" s="28"/>
      <c r="QKT22" s="28"/>
      <c r="QKU22" s="28"/>
      <c r="QKV22" s="28"/>
      <c r="QKW22" s="28"/>
      <c r="QKX22" s="28"/>
      <c r="QKY22" s="28"/>
      <c r="QKZ22" s="28"/>
      <c r="QLA22" s="28"/>
      <c r="QLB22" s="28"/>
      <c r="QLC22" s="28"/>
      <c r="QLD22" s="28"/>
      <c r="QLE22" s="28"/>
      <c r="QLF22" s="28"/>
      <c r="QLG22" s="28"/>
      <c r="QLH22" s="28"/>
      <c r="QLI22" s="28"/>
      <c r="QLJ22" s="28"/>
      <c r="QLK22" s="28"/>
      <c r="QLL22" s="28"/>
      <c r="QLM22" s="28"/>
      <c r="QLN22" s="28"/>
      <c r="QLO22" s="28"/>
      <c r="QLP22" s="28"/>
      <c r="QLQ22" s="28"/>
      <c r="QLR22" s="28"/>
      <c r="QLS22" s="28"/>
      <c r="QLT22" s="28"/>
      <c r="QLU22" s="28"/>
      <c r="QLV22" s="28"/>
      <c r="QLW22" s="28"/>
      <c r="QLX22" s="28"/>
      <c r="QLY22" s="28"/>
      <c r="QLZ22" s="28"/>
      <c r="QMA22" s="28"/>
      <c r="QMB22" s="28"/>
      <c r="QMC22" s="28"/>
      <c r="QMD22" s="28"/>
      <c r="QME22" s="28"/>
      <c r="QMF22" s="28"/>
      <c r="QMG22" s="28"/>
      <c r="QMH22" s="28"/>
      <c r="QMI22" s="28"/>
      <c r="QMJ22" s="28"/>
      <c r="QMK22" s="28"/>
      <c r="QML22" s="28"/>
      <c r="QMM22" s="28"/>
      <c r="QMN22" s="28"/>
      <c r="QMO22" s="28"/>
      <c r="QMP22" s="28"/>
      <c r="QMQ22" s="28"/>
      <c r="QMR22" s="28"/>
      <c r="QMS22" s="28"/>
      <c r="QMT22" s="28"/>
      <c r="QMU22" s="28"/>
      <c r="QMV22" s="28"/>
      <c r="QMW22" s="28"/>
      <c r="QMX22" s="28"/>
      <c r="QMY22" s="28"/>
      <c r="QMZ22" s="28"/>
      <c r="QNA22" s="28"/>
      <c r="QNB22" s="28"/>
      <c r="QNC22" s="28"/>
      <c r="QND22" s="28"/>
      <c r="QNE22" s="28"/>
      <c r="QNF22" s="28"/>
      <c r="QNG22" s="28"/>
      <c r="QNH22" s="28"/>
      <c r="QNI22" s="28"/>
      <c r="QNJ22" s="28"/>
      <c r="QNK22" s="28"/>
      <c r="QNL22" s="28"/>
      <c r="QNM22" s="28"/>
      <c r="QNN22" s="28"/>
      <c r="QNO22" s="28"/>
      <c r="QNP22" s="28"/>
      <c r="QNQ22" s="28"/>
      <c r="QNR22" s="28"/>
      <c r="QNS22" s="28"/>
      <c r="QNT22" s="28"/>
      <c r="QNU22" s="28"/>
      <c r="QNV22" s="28"/>
      <c r="QNW22" s="28"/>
      <c r="QNX22" s="28"/>
      <c r="QNY22" s="28"/>
      <c r="QNZ22" s="28"/>
      <c r="QOA22" s="28"/>
      <c r="QOB22" s="28"/>
      <c r="QOC22" s="28"/>
      <c r="QOD22" s="28"/>
      <c r="QOE22" s="28"/>
      <c r="QOF22" s="28"/>
      <c r="QOG22" s="28"/>
      <c r="QOH22" s="28"/>
      <c r="QOI22" s="28"/>
      <c r="QOJ22" s="28"/>
      <c r="QOK22" s="28"/>
      <c r="QOL22" s="28"/>
      <c r="QOM22" s="28"/>
      <c r="QON22" s="28"/>
      <c r="QOO22" s="28"/>
      <c r="QOP22" s="28"/>
      <c r="QOQ22" s="28"/>
      <c r="QOR22" s="28"/>
      <c r="QOS22" s="28"/>
      <c r="QOT22" s="28"/>
      <c r="QOU22" s="28"/>
      <c r="QOV22" s="28"/>
      <c r="QOW22" s="28"/>
      <c r="QOX22" s="28"/>
      <c r="QOY22" s="28"/>
      <c r="QOZ22" s="28"/>
      <c r="QPA22" s="28"/>
      <c r="QPB22" s="28"/>
      <c r="QPC22" s="28"/>
      <c r="QPD22" s="28"/>
      <c r="QPE22" s="28"/>
      <c r="QPF22" s="28"/>
      <c r="QPG22" s="28"/>
      <c r="QPH22" s="28"/>
      <c r="QPI22" s="28"/>
      <c r="QPJ22" s="28"/>
      <c r="QPK22" s="28"/>
      <c r="QPL22" s="28"/>
      <c r="QPM22" s="28"/>
      <c r="QPN22" s="28"/>
      <c r="QPO22" s="28"/>
      <c r="QPP22" s="28"/>
      <c r="QPQ22" s="28"/>
      <c r="QPR22" s="28"/>
      <c r="QPS22" s="28"/>
      <c r="QPT22" s="28"/>
      <c r="QPU22" s="28"/>
      <c r="QPV22" s="28"/>
      <c r="QPW22" s="28"/>
      <c r="QPX22" s="28"/>
      <c r="QPY22" s="28"/>
      <c r="QPZ22" s="28"/>
      <c r="QQA22" s="28"/>
      <c r="QQB22" s="28"/>
      <c r="QQC22" s="28"/>
      <c r="QQD22" s="28"/>
      <c r="QQE22" s="28"/>
      <c r="QQF22" s="28"/>
      <c r="QQG22" s="28"/>
      <c r="QQH22" s="28"/>
      <c r="QQI22" s="28"/>
      <c r="QQJ22" s="28"/>
      <c r="QQK22" s="28"/>
      <c r="QQL22" s="28"/>
      <c r="QQM22" s="28"/>
      <c r="QQN22" s="28"/>
      <c r="QQO22" s="28"/>
      <c r="QQP22" s="28"/>
      <c r="QQQ22" s="28"/>
      <c r="QQR22" s="28"/>
      <c r="QQS22" s="28"/>
      <c r="QQT22" s="28"/>
      <c r="QQU22" s="28"/>
      <c r="QQV22" s="28"/>
      <c r="QQW22" s="28"/>
      <c r="QQX22" s="28"/>
      <c r="QQY22" s="28"/>
      <c r="QQZ22" s="28"/>
      <c r="QRA22" s="28"/>
      <c r="QRB22" s="28"/>
      <c r="QRC22" s="28"/>
      <c r="QRD22" s="28"/>
      <c r="QRE22" s="28"/>
      <c r="QRF22" s="28"/>
      <c r="QRG22" s="28"/>
      <c r="QRH22" s="28"/>
      <c r="QRI22" s="28"/>
      <c r="QRJ22" s="28"/>
      <c r="QRK22" s="28"/>
      <c r="QRL22" s="28"/>
      <c r="QRM22" s="28"/>
      <c r="QRN22" s="28"/>
      <c r="QRO22" s="28"/>
      <c r="QRP22" s="28"/>
      <c r="QRQ22" s="28"/>
      <c r="QRR22" s="28"/>
      <c r="QRS22" s="28"/>
      <c r="QRT22" s="28"/>
      <c r="QRU22" s="28"/>
      <c r="QRV22" s="28"/>
      <c r="QRW22" s="28"/>
      <c r="QRX22" s="28"/>
      <c r="QRY22" s="28"/>
      <c r="QRZ22" s="28"/>
      <c r="QSA22" s="28"/>
      <c r="QSB22" s="28"/>
      <c r="QSC22" s="28"/>
      <c r="QSD22" s="28"/>
      <c r="QSE22" s="28"/>
      <c r="QSF22" s="28"/>
      <c r="QSG22" s="28"/>
      <c r="QSH22" s="28"/>
      <c r="QSI22" s="28"/>
      <c r="QSJ22" s="28"/>
      <c r="QSK22" s="28"/>
      <c r="QSL22" s="28"/>
      <c r="QSM22" s="28"/>
      <c r="QSN22" s="28"/>
      <c r="QSO22" s="28"/>
      <c r="QSP22" s="28"/>
      <c r="QSQ22" s="28"/>
      <c r="QSR22" s="28"/>
      <c r="QSS22" s="28"/>
      <c r="QST22" s="28"/>
      <c r="QSU22" s="28"/>
      <c r="QSV22" s="28"/>
      <c r="QSW22" s="28"/>
      <c r="QSX22" s="28"/>
      <c r="QSY22" s="28"/>
      <c r="QSZ22" s="28"/>
      <c r="QTA22" s="28"/>
      <c r="QTB22" s="28"/>
      <c r="QTC22" s="28"/>
      <c r="QTD22" s="28"/>
      <c r="QTE22" s="28"/>
      <c r="QTF22" s="28"/>
      <c r="QTG22" s="28"/>
      <c r="QTH22" s="28"/>
      <c r="QTI22" s="28"/>
      <c r="QTJ22" s="28"/>
      <c r="QTK22" s="28"/>
      <c r="QTL22" s="28"/>
      <c r="QTM22" s="28"/>
      <c r="QTN22" s="28"/>
      <c r="QTO22" s="28"/>
      <c r="QTP22" s="28"/>
      <c r="QTQ22" s="28"/>
      <c r="QTR22" s="28"/>
      <c r="QTS22" s="28"/>
      <c r="QTT22" s="28"/>
      <c r="QTU22" s="28"/>
      <c r="QTV22" s="28"/>
      <c r="QTW22" s="28"/>
      <c r="QTX22" s="28"/>
      <c r="QTY22" s="28"/>
      <c r="QTZ22" s="28"/>
      <c r="QUA22" s="28"/>
      <c r="QUB22" s="28"/>
      <c r="QUC22" s="28"/>
      <c r="QUD22" s="28"/>
      <c r="QUE22" s="28"/>
      <c r="QUF22" s="28"/>
      <c r="QUG22" s="28"/>
      <c r="QUH22" s="28"/>
      <c r="QUI22" s="28"/>
      <c r="QUJ22" s="28"/>
      <c r="QUK22" s="28"/>
      <c r="QUL22" s="28"/>
      <c r="QUM22" s="28"/>
      <c r="QUN22" s="28"/>
      <c r="QUO22" s="28"/>
      <c r="QUP22" s="28"/>
      <c r="QUQ22" s="28"/>
      <c r="QUR22" s="28"/>
      <c r="QUS22" s="28"/>
      <c r="QUT22" s="28"/>
      <c r="QUU22" s="28"/>
      <c r="QUV22" s="28"/>
      <c r="QUW22" s="28"/>
      <c r="QUX22" s="28"/>
      <c r="QUY22" s="28"/>
      <c r="QUZ22" s="28"/>
      <c r="QVA22" s="28"/>
      <c r="QVB22" s="28"/>
      <c r="QVC22" s="28"/>
      <c r="QVD22" s="28"/>
      <c r="QVE22" s="28"/>
      <c r="QVF22" s="28"/>
      <c r="QVG22" s="28"/>
      <c r="QVH22" s="28"/>
      <c r="QVI22" s="28"/>
      <c r="QVJ22" s="28"/>
      <c r="QVK22" s="28"/>
      <c r="QVL22" s="28"/>
      <c r="QVM22" s="28"/>
      <c r="QVN22" s="28"/>
      <c r="QVO22" s="28"/>
      <c r="QVP22" s="28"/>
      <c r="QVQ22" s="28"/>
      <c r="QVR22" s="28"/>
      <c r="QVS22" s="28"/>
      <c r="QVT22" s="28"/>
      <c r="QVU22" s="28"/>
      <c r="QVV22" s="28"/>
      <c r="QVW22" s="28"/>
      <c r="QVX22" s="28"/>
      <c r="QVY22" s="28"/>
      <c r="QVZ22" s="28"/>
      <c r="QWA22" s="28"/>
      <c r="QWB22" s="28"/>
      <c r="QWC22" s="28"/>
      <c r="QWD22" s="28"/>
      <c r="QWE22" s="28"/>
      <c r="QWF22" s="28"/>
      <c r="QWG22" s="28"/>
      <c r="QWH22" s="28"/>
      <c r="QWI22" s="28"/>
      <c r="QWJ22" s="28"/>
      <c r="QWK22" s="28"/>
      <c r="QWL22" s="28"/>
      <c r="QWM22" s="28"/>
      <c r="QWN22" s="28"/>
      <c r="QWO22" s="28"/>
      <c r="QWP22" s="28"/>
      <c r="QWQ22" s="28"/>
      <c r="QWR22" s="28"/>
      <c r="QWS22" s="28"/>
      <c r="QWT22" s="28"/>
      <c r="QWU22" s="28"/>
      <c r="QWV22" s="28"/>
      <c r="QWW22" s="28"/>
      <c r="QWX22" s="28"/>
      <c r="QWY22" s="28"/>
      <c r="QWZ22" s="28"/>
      <c r="QXA22" s="28"/>
      <c r="QXB22" s="28"/>
      <c r="QXC22" s="28"/>
      <c r="QXD22" s="28"/>
      <c r="QXE22" s="28"/>
      <c r="QXF22" s="28"/>
      <c r="QXG22" s="28"/>
      <c r="QXH22" s="28"/>
      <c r="QXI22" s="28"/>
      <c r="QXJ22" s="28"/>
      <c r="QXK22" s="28"/>
      <c r="QXL22" s="28"/>
      <c r="QXM22" s="28"/>
      <c r="QXN22" s="28"/>
      <c r="QXO22" s="28"/>
      <c r="QXP22" s="28"/>
      <c r="QXQ22" s="28"/>
      <c r="QXR22" s="28"/>
      <c r="QXS22" s="28"/>
      <c r="QXT22" s="28"/>
      <c r="QXU22" s="28"/>
      <c r="QXV22" s="28"/>
      <c r="QXW22" s="28"/>
      <c r="QXX22" s="28"/>
      <c r="QXY22" s="28"/>
      <c r="QXZ22" s="28"/>
      <c r="QYA22" s="28"/>
      <c r="QYB22" s="28"/>
      <c r="QYC22" s="28"/>
      <c r="QYD22" s="28"/>
      <c r="QYE22" s="28"/>
      <c r="QYF22" s="28"/>
      <c r="QYG22" s="28"/>
      <c r="QYH22" s="28"/>
      <c r="QYI22" s="28"/>
      <c r="QYJ22" s="28"/>
      <c r="QYK22" s="28"/>
      <c r="QYL22" s="28"/>
      <c r="QYM22" s="28"/>
      <c r="QYN22" s="28"/>
      <c r="QYO22" s="28"/>
      <c r="QYP22" s="28"/>
      <c r="QYQ22" s="28"/>
      <c r="QYR22" s="28"/>
      <c r="QYS22" s="28"/>
      <c r="QYT22" s="28"/>
      <c r="QYU22" s="28"/>
      <c r="QYV22" s="28"/>
      <c r="QYW22" s="28"/>
      <c r="QYX22" s="28"/>
      <c r="QYY22" s="28"/>
      <c r="QYZ22" s="28"/>
      <c r="QZA22" s="28"/>
      <c r="QZB22" s="28"/>
      <c r="QZC22" s="28"/>
      <c r="QZD22" s="28"/>
      <c r="QZE22" s="28"/>
      <c r="QZF22" s="28"/>
      <c r="QZG22" s="28"/>
      <c r="QZH22" s="28"/>
      <c r="QZI22" s="28"/>
      <c r="QZJ22" s="28"/>
      <c r="QZK22" s="28"/>
      <c r="QZL22" s="28"/>
      <c r="QZM22" s="28"/>
      <c r="QZN22" s="28"/>
      <c r="QZO22" s="28"/>
      <c r="QZP22" s="28"/>
      <c r="QZQ22" s="28"/>
      <c r="QZR22" s="28"/>
      <c r="QZS22" s="28"/>
      <c r="QZT22" s="28"/>
      <c r="QZU22" s="28"/>
      <c r="QZV22" s="28"/>
      <c r="QZW22" s="28"/>
      <c r="QZX22" s="28"/>
      <c r="QZY22" s="28"/>
      <c r="QZZ22" s="28"/>
      <c r="RAA22" s="28"/>
      <c r="RAB22" s="28"/>
      <c r="RAC22" s="28"/>
      <c r="RAD22" s="28"/>
      <c r="RAE22" s="28"/>
      <c r="RAF22" s="28"/>
      <c r="RAG22" s="28"/>
      <c r="RAH22" s="28"/>
      <c r="RAI22" s="28"/>
      <c r="RAJ22" s="28"/>
      <c r="RAK22" s="28"/>
      <c r="RAL22" s="28"/>
      <c r="RAM22" s="28"/>
      <c r="RAN22" s="28"/>
      <c r="RAO22" s="28"/>
      <c r="RAP22" s="28"/>
      <c r="RAQ22" s="28"/>
      <c r="RAR22" s="28"/>
      <c r="RAS22" s="28"/>
      <c r="RAT22" s="28"/>
      <c r="RAU22" s="28"/>
      <c r="RAV22" s="28"/>
      <c r="RAW22" s="28"/>
      <c r="RAX22" s="28"/>
      <c r="RAY22" s="28"/>
      <c r="RAZ22" s="28"/>
      <c r="RBA22" s="28"/>
      <c r="RBB22" s="28"/>
      <c r="RBC22" s="28"/>
      <c r="RBD22" s="28"/>
      <c r="RBE22" s="28"/>
      <c r="RBF22" s="28"/>
      <c r="RBG22" s="28"/>
      <c r="RBH22" s="28"/>
      <c r="RBI22" s="28"/>
      <c r="RBJ22" s="28"/>
      <c r="RBK22" s="28"/>
      <c r="RBL22" s="28"/>
      <c r="RBM22" s="28"/>
      <c r="RBN22" s="28"/>
      <c r="RBO22" s="28"/>
      <c r="RBP22" s="28"/>
      <c r="RBQ22" s="28"/>
      <c r="RBR22" s="28"/>
      <c r="RBS22" s="28"/>
      <c r="RBT22" s="28"/>
      <c r="RBU22" s="28"/>
      <c r="RBV22" s="28"/>
      <c r="RBW22" s="28"/>
      <c r="RBX22" s="28"/>
      <c r="RBY22" s="28"/>
      <c r="RBZ22" s="28"/>
      <c r="RCA22" s="28"/>
      <c r="RCB22" s="28"/>
      <c r="RCC22" s="28"/>
      <c r="RCD22" s="28"/>
      <c r="RCE22" s="28"/>
      <c r="RCF22" s="28"/>
      <c r="RCG22" s="28"/>
      <c r="RCH22" s="28"/>
      <c r="RCI22" s="28"/>
      <c r="RCJ22" s="28"/>
      <c r="RCK22" s="28"/>
      <c r="RCL22" s="28"/>
      <c r="RCM22" s="28"/>
      <c r="RCN22" s="28"/>
      <c r="RCO22" s="28"/>
      <c r="RCP22" s="28"/>
      <c r="RCQ22" s="28"/>
      <c r="RCR22" s="28"/>
      <c r="RCS22" s="28"/>
      <c r="RCT22" s="28"/>
      <c r="RCU22" s="28"/>
      <c r="RCV22" s="28"/>
      <c r="RCW22" s="28"/>
      <c r="RCX22" s="28"/>
      <c r="RCY22" s="28"/>
      <c r="RCZ22" s="28"/>
      <c r="RDA22" s="28"/>
      <c r="RDB22" s="28"/>
      <c r="RDC22" s="28"/>
      <c r="RDD22" s="28"/>
      <c r="RDE22" s="28"/>
      <c r="RDF22" s="28"/>
      <c r="RDG22" s="28"/>
      <c r="RDH22" s="28"/>
      <c r="RDI22" s="28"/>
      <c r="RDJ22" s="28"/>
      <c r="RDK22" s="28"/>
      <c r="RDL22" s="28"/>
      <c r="RDM22" s="28"/>
      <c r="RDN22" s="28"/>
      <c r="RDO22" s="28"/>
      <c r="RDP22" s="28"/>
      <c r="RDQ22" s="28"/>
      <c r="RDR22" s="28"/>
      <c r="RDS22" s="28"/>
      <c r="RDT22" s="28"/>
      <c r="RDU22" s="28"/>
      <c r="RDV22" s="28"/>
      <c r="RDW22" s="28"/>
      <c r="RDX22" s="28"/>
      <c r="RDY22" s="28"/>
      <c r="RDZ22" s="28"/>
      <c r="REA22" s="28"/>
      <c r="REB22" s="28"/>
      <c r="REC22" s="28"/>
      <c r="RED22" s="28"/>
      <c r="REE22" s="28"/>
      <c r="REF22" s="28"/>
      <c r="REG22" s="28"/>
      <c r="REH22" s="28"/>
      <c r="REI22" s="28"/>
      <c r="REJ22" s="28"/>
      <c r="REK22" s="28"/>
      <c r="REL22" s="28"/>
      <c r="REM22" s="28"/>
      <c r="REN22" s="28"/>
      <c r="REO22" s="28"/>
      <c r="REP22" s="28"/>
      <c r="REQ22" s="28"/>
      <c r="RER22" s="28"/>
      <c r="RES22" s="28"/>
      <c r="RET22" s="28"/>
      <c r="REU22" s="28"/>
      <c r="REV22" s="28"/>
      <c r="REW22" s="28"/>
      <c r="REX22" s="28"/>
      <c r="REY22" s="28"/>
      <c r="REZ22" s="28"/>
      <c r="RFA22" s="28"/>
      <c r="RFB22" s="28"/>
      <c r="RFC22" s="28"/>
      <c r="RFD22" s="28"/>
      <c r="RFE22" s="28"/>
      <c r="RFF22" s="28"/>
      <c r="RFG22" s="28"/>
      <c r="RFH22" s="28"/>
      <c r="RFI22" s="28"/>
      <c r="RFJ22" s="28"/>
      <c r="RFK22" s="28"/>
      <c r="RFL22" s="28"/>
      <c r="RFM22" s="28"/>
      <c r="RFN22" s="28"/>
      <c r="RFO22" s="28"/>
      <c r="RFP22" s="28"/>
      <c r="RFQ22" s="28"/>
      <c r="RFR22" s="28"/>
      <c r="RFS22" s="28"/>
      <c r="RFT22" s="28"/>
      <c r="RFU22" s="28"/>
      <c r="RFV22" s="28"/>
      <c r="RFW22" s="28"/>
      <c r="RFX22" s="28"/>
      <c r="RFY22" s="28"/>
      <c r="RFZ22" s="28"/>
      <c r="RGA22" s="28"/>
      <c r="RGB22" s="28"/>
      <c r="RGC22" s="28"/>
      <c r="RGD22" s="28"/>
      <c r="RGE22" s="28"/>
      <c r="RGF22" s="28"/>
      <c r="RGG22" s="28"/>
      <c r="RGH22" s="28"/>
      <c r="RGI22" s="28"/>
      <c r="RGJ22" s="28"/>
      <c r="RGK22" s="28"/>
      <c r="RGL22" s="28"/>
      <c r="RGM22" s="28"/>
      <c r="RGN22" s="28"/>
      <c r="RGO22" s="28"/>
      <c r="RGP22" s="28"/>
      <c r="RGQ22" s="28"/>
      <c r="RGR22" s="28"/>
      <c r="RGS22" s="28"/>
      <c r="RGT22" s="28"/>
      <c r="RGU22" s="28"/>
      <c r="RGV22" s="28"/>
      <c r="RGW22" s="28"/>
      <c r="RGX22" s="28"/>
      <c r="RGY22" s="28"/>
      <c r="RGZ22" s="28"/>
      <c r="RHA22" s="28"/>
      <c r="RHB22" s="28"/>
      <c r="RHC22" s="28"/>
      <c r="RHD22" s="28"/>
      <c r="RHE22" s="28"/>
      <c r="RHF22" s="28"/>
      <c r="RHG22" s="28"/>
      <c r="RHH22" s="28"/>
      <c r="RHI22" s="28"/>
      <c r="RHJ22" s="28"/>
      <c r="RHK22" s="28"/>
      <c r="RHL22" s="28"/>
      <c r="RHM22" s="28"/>
      <c r="RHN22" s="28"/>
      <c r="RHO22" s="28"/>
      <c r="RHP22" s="28"/>
      <c r="RHQ22" s="28"/>
      <c r="RHR22" s="28"/>
      <c r="RHS22" s="28"/>
      <c r="RHT22" s="28"/>
      <c r="RHU22" s="28"/>
      <c r="RHV22" s="28"/>
      <c r="RHW22" s="28"/>
      <c r="RHX22" s="28"/>
      <c r="RHY22" s="28"/>
      <c r="RHZ22" s="28"/>
      <c r="RIA22" s="28"/>
      <c r="RIB22" s="28"/>
      <c r="RIC22" s="28"/>
      <c r="RID22" s="28"/>
      <c r="RIE22" s="28"/>
      <c r="RIF22" s="28"/>
      <c r="RIG22" s="28"/>
      <c r="RIH22" s="28"/>
      <c r="RII22" s="28"/>
      <c r="RIJ22" s="28"/>
      <c r="RIK22" s="28"/>
      <c r="RIL22" s="28"/>
      <c r="RIM22" s="28"/>
      <c r="RIN22" s="28"/>
      <c r="RIO22" s="28"/>
      <c r="RIP22" s="28"/>
      <c r="RIQ22" s="28"/>
      <c r="RIR22" s="28"/>
      <c r="RIS22" s="28"/>
      <c r="RIT22" s="28"/>
      <c r="RIU22" s="28"/>
      <c r="RIV22" s="28"/>
      <c r="RIW22" s="28"/>
      <c r="RIX22" s="28"/>
      <c r="RIY22" s="28"/>
      <c r="RIZ22" s="28"/>
      <c r="RJA22" s="28"/>
      <c r="RJB22" s="28"/>
      <c r="RJC22" s="28"/>
      <c r="RJD22" s="28"/>
      <c r="RJE22" s="28"/>
      <c r="RJF22" s="28"/>
      <c r="RJG22" s="28"/>
      <c r="RJH22" s="28"/>
      <c r="RJI22" s="28"/>
      <c r="RJJ22" s="28"/>
      <c r="RJK22" s="28"/>
      <c r="RJL22" s="28"/>
      <c r="RJM22" s="28"/>
      <c r="RJN22" s="28"/>
      <c r="RJO22" s="28"/>
      <c r="RJP22" s="28"/>
      <c r="RJQ22" s="28"/>
      <c r="RJR22" s="28"/>
      <c r="RJS22" s="28"/>
      <c r="RJT22" s="28"/>
      <c r="RJU22" s="28"/>
      <c r="RJV22" s="28"/>
      <c r="RJW22" s="28"/>
      <c r="RJX22" s="28"/>
      <c r="RJY22" s="28"/>
      <c r="RJZ22" s="28"/>
      <c r="RKA22" s="28"/>
      <c r="RKB22" s="28"/>
      <c r="RKC22" s="28"/>
      <c r="RKD22" s="28"/>
      <c r="RKE22" s="28"/>
      <c r="RKF22" s="28"/>
      <c r="RKG22" s="28"/>
      <c r="RKH22" s="28"/>
      <c r="RKI22" s="28"/>
      <c r="RKJ22" s="28"/>
      <c r="RKK22" s="28"/>
      <c r="RKL22" s="28"/>
      <c r="RKM22" s="28"/>
      <c r="RKN22" s="28"/>
      <c r="RKO22" s="28"/>
      <c r="RKP22" s="28"/>
      <c r="RKQ22" s="28"/>
      <c r="RKR22" s="28"/>
      <c r="RKS22" s="28"/>
      <c r="RKT22" s="28"/>
      <c r="RKU22" s="28"/>
      <c r="RKV22" s="28"/>
      <c r="RKW22" s="28"/>
      <c r="RKX22" s="28"/>
      <c r="RKY22" s="28"/>
      <c r="RKZ22" s="28"/>
      <c r="RLA22" s="28"/>
      <c r="RLB22" s="28"/>
      <c r="RLC22" s="28"/>
      <c r="RLD22" s="28"/>
      <c r="RLE22" s="28"/>
      <c r="RLF22" s="28"/>
      <c r="RLG22" s="28"/>
      <c r="RLH22" s="28"/>
      <c r="RLI22" s="28"/>
      <c r="RLJ22" s="28"/>
      <c r="RLK22" s="28"/>
      <c r="RLL22" s="28"/>
      <c r="RLM22" s="28"/>
      <c r="RLN22" s="28"/>
      <c r="RLO22" s="28"/>
      <c r="RLP22" s="28"/>
      <c r="RLQ22" s="28"/>
      <c r="RLR22" s="28"/>
      <c r="RLS22" s="28"/>
      <c r="RLT22" s="28"/>
      <c r="RLU22" s="28"/>
      <c r="RLV22" s="28"/>
      <c r="RLW22" s="28"/>
      <c r="RLX22" s="28"/>
      <c r="RLY22" s="28"/>
      <c r="RLZ22" s="28"/>
      <c r="RMA22" s="28"/>
      <c r="RMB22" s="28"/>
      <c r="RMC22" s="28"/>
      <c r="RMD22" s="28"/>
      <c r="RME22" s="28"/>
      <c r="RMF22" s="28"/>
      <c r="RMG22" s="28"/>
      <c r="RMH22" s="28"/>
      <c r="RMI22" s="28"/>
      <c r="RMJ22" s="28"/>
      <c r="RMK22" s="28"/>
      <c r="RML22" s="28"/>
      <c r="RMM22" s="28"/>
      <c r="RMN22" s="28"/>
      <c r="RMO22" s="28"/>
      <c r="RMP22" s="28"/>
      <c r="RMQ22" s="28"/>
      <c r="RMR22" s="28"/>
      <c r="RMS22" s="28"/>
      <c r="RMT22" s="28"/>
      <c r="RMU22" s="28"/>
      <c r="RMV22" s="28"/>
      <c r="RMW22" s="28"/>
      <c r="RMX22" s="28"/>
      <c r="RMY22" s="28"/>
      <c r="RMZ22" s="28"/>
      <c r="RNA22" s="28"/>
      <c r="RNB22" s="28"/>
      <c r="RNC22" s="28"/>
      <c r="RND22" s="28"/>
      <c r="RNE22" s="28"/>
      <c r="RNF22" s="28"/>
      <c r="RNG22" s="28"/>
      <c r="RNH22" s="28"/>
      <c r="RNI22" s="28"/>
      <c r="RNJ22" s="28"/>
      <c r="RNK22" s="28"/>
      <c r="RNL22" s="28"/>
      <c r="RNM22" s="28"/>
      <c r="RNN22" s="28"/>
      <c r="RNO22" s="28"/>
      <c r="RNP22" s="28"/>
      <c r="RNQ22" s="28"/>
      <c r="RNR22" s="28"/>
      <c r="RNS22" s="28"/>
      <c r="RNT22" s="28"/>
      <c r="RNU22" s="28"/>
      <c r="RNV22" s="28"/>
      <c r="RNW22" s="28"/>
      <c r="RNX22" s="28"/>
      <c r="RNY22" s="28"/>
      <c r="RNZ22" s="28"/>
      <c r="ROA22" s="28"/>
      <c r="ROB22" s="28"/>
      <c r="ROC22" s="28"/>
      <c r="ROD22" s="28"/>
      <c r="ROE22" s="28"/>
      <c r="ROF22" s="28"/>
      <c r="ROG22" s="28"/>
      <c r="ROH22" s="28"/>
      <c r="ROI22" s="28"/>
      <c r="ROJ22" s="28"/>
      <c r="ROK22" s="28"/>
      <c r="ROL22" s="28"/>
      <c r="ROM22" s="28"/>
      <c r="RON22" s="28"/>
      <c r="ROO22" s="28"/>
      <c r="ROP22" s="28"/>
      <c r="ROQ22" s="28"/>
      <c r="ROR22" s="28"/>
      <c r="ROS22" s="28"/>
      <c r="ROT22" s="28"/>
      <c r="ROU22" s="28"/>
      <c r="ROV22" s="28"/>
      <c r="ROW22" s="28"/>
      <c r="ROX22" s="28"/>
      <c r="ROY22" s="28"/>
      <c r="ROZ22" s="28"/>
      <c r="RPA22" s="28"/>
      <c r="RPB22" s="28"/>
      <c r="RPC22" s="28"/>
      <c r="RPD22" s="28"/>
      <c r="RPE22" s="28"/>
      <c r="RPF22" s="28"/>
      <c r="RPG22" s="28"/>
      <c r="RPH22" s="28"/>
      <c r="RPI22" s="28"/>
      <c r="RPJ22" s="28"/>
      <c r="RPK22" s="28"/>
      <c r="RPL22" s="28"/>
      <c r="RPM22" s="28"/>
      <c r="RPN22" s="28"/>
      <c r="RPO22" s="28"/>
      <c r="RPP22" s="28"/>
      <c r="RPQ22" s="28"/>
      <c r="RPR22" s="28"/>
      <c r="RPS22" s="28"/>
      <c r="RPT22" s="28"/>
      <c r="RPU22" s="28"/>
      <c r="RPV22" s="28"/>
      <c r="RPW22" s="28"/>
      <c r="RPX22" s="28"/>
      <c r="RPY22" s="28"/>
      <c r="RPZ22" s="28"/>
      <c r="RQA22" s="28"/>
      <c r="RQB22" s="28"/>
      <c r="RQC22" s="28"/>
      <c r="RQD22" s="28"/>
      <c r="RQE22" s="28"/>
      <c r="RQF22" s="28"/>
      <c r="RQG22" s="28"/>
      <c r="RQH22" s="28"/>
      <c r="RQI22" s="28"/>
      <c r="RQJ22" s="28"/>
      <c r="RQK22" s="28"/>
      <c r="RQL22" s="28"/>
      <c r="RQM22" s="28"/>
      <c r="RQN22" s="28"/>
      <c r="RQO22" s="28"/>
      <c r="RQP22" s="28"/>
      <c r="RQQ22" s="28"/>
      <c r="RQR22" s="28"/>
      <c r="RQS22" s="28"/>
      <c r="RQT22" s="28"/>
      <c r="RQU22" s="28"/>
      <c r="RQV22" s="28"/>
      <c r="RQW22" s="28"/>
      <c r="RQX22" s="28"/>
      <c r="RQY22" s="28"/>
      <c r="RQZ22" s="28"/>
      <c r="RRA22" s="28"/>
      <c r="RRB22" s="28"/>
      <c r="RRC22" s="28"/>
      <c r="RRD22" s="28"/>
      <c r="RRE22" s="28"/>
      <c r="RRF22" s="28"/>
      <c r="RRG22" s="28"/>
      <c r="RRH22" s="28"/>
      <c r="RRI22" s="28"/>
      <c r="RRJ22" s="28"/>
      <c r="RRK22" s="28"/>
      <c r="RRL22" s="28"/>
      <c r="RRM22" s="28"/>
      <c r="RRN22" s="28"/>
      <c r="RRO22" s="28"/>
      <c r="RRP22" s="28"/>
      <c r="RRQ22" s="28"/>
      <c r="RRR22" s="28"/>
      <c r="RRS22" s="28"/>
      <c r="RRT22" s="28"/>
      <c r="RRU22" s="28"/>
      <c r="RRV22" s="28"/>
      <c r="RRW22" s="28"/>
      <c r="RRX22" s="28"/>
      <c r="RRY22" s="28"/>
      <c r="RRZ22" s="28"/>
      <c r="RSA22" s="28"/>
      <c r="RSB22" s="28"/>
      <c r="RSC22" s="28"/>
      <c r="RSD22" s="28"/>
      <c r="RSE22" s="28"/>
      <c r="RSF22" s="28"/>
      <c r="RSG22" s="28"/>
      <c r="RSH22" s="28"/>
      <c r="RSI22" s="28"/>
      <c r="RSJ22" s="28"/>
      <c r="RSK22" s="28"/>
      <c r="RSL22" s="28"/>
      <c r="RSM22" s="28"/>
      <c r="RSN22" s="28"/>
      <c r="RSO22" s="28"/>
      <c r="RSP22" s="28"/>
      <c r="RSQ22" s="28"/>
      <c r="RSR22" s="28"/>
      <c r="RSS22" s="28"/>
      <c r="RST22" s="28"/>
      <c r="RSU22" s="28"/>
      <c r="RSV22" s="28"/>
      <c r="RSW22" s="28"/>
      <c r="RSX22" s="28"/>
      <c r="RSY22" s="28"/>
      <c r="RSZ22" s="28"/>
      <c r="RTA22" s="28"/>
      <c r="RTB22" s="28"/>
      <c r="RTC22" s="28"/>
      <c r="RTD22" s="28"/>
      <c r="RTE22" s="28"/>
      <c r="RTF22" s="28"/>
      <c r="RTG22" s="28"/>
      <c r="RTH22" s="28"/>
      <c r="RTI22" s="28"/>
      <c r="RTJ22" s="28"/>
      <c r="RTK22" s="28"/>
      <c r="RTL22" s="28"/>
      <c r="RTM22" s="28"/>
      <c r="RTN22" s="28"/>
      <c r="RTO22" s="28"/>
      <c r="RTP22" s="28"/>
      <c r="RTQ22" s="28"/>
      <c r="RTR22" s="28"/>
      <c r="RTS22" s="28"/>
      <c r="RTT22" s="28"/>
      <c r="RTU22" s="28"/>
      <c r="RTV22" s="28"/>
      <c r="RTW22" s="28"/>
      <c r="RTX22" s="28"/>
      <c r="RTY22" s="28"/>
      <c r="RTZ22" s="28"/>
      <c r="RUA22" s="28"/>
      <c r="RUB22" s="28"/>
      <c r="RUC22" s="28"/>
      <c r="RUD22" s="28"/>
      <c r="RUE22" s="28"/>
      <c r="RUF22" s="28"/>
      <c r="RUG22" s="28"/>
      <c r="RUH22" s="28"/>
      <c r="RUI22" s="28"/>
      <c r="RUJ22" s="28"/>
      <c r="RUK22" s="28"/>
      <c r="RUL22" s="28"/>
      <c r="RUM22" s="28"/>
      <c r="RUN22" s="28"/>
      <c r="RUO22" s="28"/>
      <c r="RUP22" s="28"/>
      <c r="RUQ22" s="28"/>
      <c r="RUR22" s="28"/>
      <c r="RUS22" s="28"/>
      <c r="RUT22" s="28"/>
      <c r="RUU22" s="28"/>
      <c r="RUV22" s="28"/>
      <c r="RUW22" s="28"/>
      <c r="RUX22" s="28"/>
      <c r="RUY22" s="28"/>
      <c r="RUZ22" s="28"/>
      <c r="RVA22" s="28"/>
      <c r="RVB22" s="28"/>
      <c r="RVC22" s="28"/>
      <c r="RVD22" s="28"/>
      <c r="RVE22" s="28"/>
      <c r="RVF22" s="28"/>
      <c r="RVG22" s="28"/>
      <c r="RVH22" s="28"/>
      <c r="RVI22" s="28"/>
      <c r="RVJ22" s="28"/>
      <c r="RVK22" s="28"/>
      <c r="RVL22" s="28"/>
      <c r="RVM22" s="28"/>
      <c r="RVN22" s="28"/>
      <c r="RVO22" s="28"/>
      <c r="RVP22" s="28"/>
      <c r="RVQ22" s="28"/>
      <c r="RVR22" s="28"/>
      <c r="RVS22" s="28"/>
      <c r="RVT22" s="28"/>
      <c r="RVU22" s="28"/>
      <c r="RVV22" s="28"/>
      <c r="RVW22" s="28"/>
      <c r="RVX22" s="28"/>
      <c r="RVY22" s="28"/>
      <c r="RVZ22" s="28"/>
      <c r="RWA22" s="28"/>
      <c r="RWB22" s="28"/>
      <c r="RWC22" s="28"/>
      <c r="RWD22" s="28"/>
      <c r="RWE22" s="28"/>
      <c r="RWF22" s="28"/>
      <c r="RWG22" s="28"/>
      <c r="RWH22" s="28"/>
      <c r="RWI22" s="28"/>
      <c r="RWJ22" s="28"/>
      <c r="RWK22" s="28"/>
      <c r="RWL22" s="28"/>
      <c r="RWM22" s="28"/>
      <c r="RWN22" s="28"/>
      <c r="RWO22" s="28"/>
      <c r="RWP22" s="28"/>
      <c r="RWQ22" s="28"/>
      <c r="RWR22" s="28"/>
      <c r="RWS22" s="28"/>
      <c r="RWT22" s="28"/>
      <c r="RWU22" s="28"/>
      <c r="RWV22" s="28"/>
      <c r="RWW22" s="28"/>
      <c r="RWX22" s="28"/>
      <c r="RWY22" s="28"/>
      <c r="RWZ22" s="28"/>
      <c r="RXA22" s="28"/>
      <c r="RXB22" s="28"/>
      <c r="RXC22" s="28"/>
      <c r="RXD22" s="28"/>
      <c r="RXE22" s="28"/>
      <c r="RXF22" s="28"/>
      <c r="RXG22" s="28"/>
      <c r="RXH22" s="28"/>
      <c r="RXI22" s="28"/>
      <c r="RXJ22" s="28"/>
      <c r="RXK22" s="28"/>
      <c r="RXL22" s="28"/>
      <c r="RXM22" s="28"/>
      <c r="RXN22" s="28"/>
      <c r="RXO22" s="28"/>
      <c r="RXP22" s="28"/>
      <c r="RXQ22" s="28"/>
      <c r="RXR22" s="28"/>
      <c r="RXS22" s="28"/>
      <c r="RXT22" s="28"/>
      <c r="RXU22" s="28"/>
      <c r="RXV22" s="28"/>
      <c r="RXW22" s="28"/>
      <c r="RXX22" s="28"/>
      <c r="RXY22" s="28"/>
      <c r="RXZ22" s="28"/>
      <c r="RYA22" s="28"/>
      <c r="RYB22" s="28"/>
      <c r="RYC22" s="28"/>
      <c r="RYD22" s="28"/>
      <c r="RYE22" s="28"/>
      <c r="RYF22" s="28"/>
      <c r="RYG22" s="28"/>
      <c r="RYH22" s="28"/>
      <c r="RYI22" s="28"/>
      <c r="RYJ22" s="28"/>
      <c r="RYK22" s="28"/>
      <c r="RYL22" s="28"/>
      <c r="RYM22" s="28"/>
      <c r="RYN22" s="28"/>
      <c r="RYO22" s="28"/>
      <c r="RYP22" s="28"/>
      <c r="RYQ22" s="28"/>
      <c r="RYR22" s="28"/>
      <c r="RYS22" s="28"/>
      <c r="RYT22" s="28"/>
      <c r="RYU22" s="28"/>
      <c r="RYV22" s="28"/>
      <c r="RYW22" s="28"/>
      <c r="RYX22" s="28"/>
      <c r="RYY22" s="28"/>
      <c r="RYZ22" s="28"/>
      <c r="RZA22" s="28"/>
      <c r="RZB22" s="28"/>
      <c r="RZC22" s="28"/>
      <c r="RZD22" s="28"/>
      <c r="RZE22" s="28"/>
      <c r="RZF22" s="28"/>
      <c r="RZG22" s="28"/>
      <c r="RZH22" s="28"/>
      <c r="RZI22" s="28"/>
      <c r="RZJ22" s="28"/>
      <c r="RZK22" s="28"/>
      <c r="RZL22" s="28"/>
      <c r="RZM22" s="28"/>
      <c r="RZN22" s="28"/>
      <c r="RZO22" s="28"/>
      <c r="RZP22" s="28"/>
      <c r="RZQ22" s="28"/>
      <c r="RZR22" s="28"/>
      <c r="RZS22" s="28"/>
      <c r="RZT22" s="28"/>
      <c r="RZU22" s="28"/>
      <c r="RZV22" s="28"/>
      <c r="RZW22" s="28"/>
      <c r="RZX22" s="28"/>
      <c r="RZY22" s="28"/>
      <c r="RZZ22" s="28"/>
      <c r="SAA22" s="28"/>
      <c r="SAB22" s="28"/>
      <c r="SAC22" s="28"/>
      <c r="SAD22" s="28"/>
      <c r="SAE22" s="28"/>
      <c r="SAF22" s="28"/>
      <c r="SAG22" s="28"/>
      <c r="SAH22" s="28"/>
      <c r="SAI22" s="28"/>
      <c r="SAJ22" s="28"/>
      <c r="SAK22" s="28"/>
      <c r="SAL22" s="28"/>
      <c r="SAM22" s="28"/>
      <c r="SAN22" s="28"/>
      <c r="SAO22" s="28"/>
      <c r="SAP22" s="28"/>
      <c r="SAQ22" s="28"/>
      <c r="SAR22" s="28"/>
      <c r="SAS22" s="28"/>
      <c r="SAT22" s="28"/>
      <c r="SAU22" s="28"/>
      <c r="SAV22" s="28"/>
      <c r="SAW22" s="28"/>
      <c r="SAX22" s="28"/>
      <c r="SAY22" s="28"/>
      <c r="SAZ22" s="28"/>
      <c r="SBA22" s="28"/>
      <c r="SBB22" s="28"/>
      <c r="SBC22" s="28"/>
      <c r="SBD22" s="28"/>
      <c r="SBE22" s="28"/>
      <c r="SBF22" s="28"/>
      <c r="SBG22" s="28"/>
      <c r="SBH22" s="28"/>
      <c r="SBI22" s="28"/>
      <c r="SBJ22" s="28"/>
      <c r="SBK22" s="28"/>
      <c r="SBL22" s="28"/>
      <c r="SBM22" s="28"/>
      <c r="SBN22" s="28"/>
      <c r="SBO22" s="28"/>
      <c r="SBP22" s="28"/>
      <c r="SBQ22" s="28"/>
      <c r="SBR22" s="28"/>
      <c r="SBS22" s="28"/>
      <c r="SBT22" s="28"/>
      <c r="SBU22" s="28"/>
      <c r="SBV22" s="28"/>
      <c r="SBW22" s="28"/>
      <c r="SBX22" s="28"/>
      <c r="SBY22" s="28"/>
      <c r="SBZ22" s="28"/>
      <c r="SCA22" s="28"/>
      <c r="SCB22" s="28"/>
      <c r="SCC22" s="28"/>
      <c r="SCD22" s="28"/>
      <c r="SCE22" s="28"/>
      <c r="SCF22" s="28"/>
      <c r="SCG22" s="28"/>
      <c r="SCH22" s="28"/>
      <c r="SCI22" s="28"/>
      <c r="SCJ22" s="28"/>
      <c r="SCK22" s="28"/>
      <c r="SCL22" s="28"/>
      <c r="SCM22" s="28"/>
      <c r="SCN22" s="28"/>
      <c r="SCO22" s="28"/>
      <c r="SCP22" s="28"/>
      <c r="SCQ22" s="28"/>
      <c r="SCR22" s="28"/>
      <c r="SCS22" s="28"/>
      <c r="SCT22" s="28"/>
      <c r="SCU22" s="28"/>
      <c r="SCV22" s="28"/>
      <c r="SCW22" s="28"/>
      <c r="SCX22" s="28"/>
      <c r="SCY22" s="28"/>
      <c r="SCZ22" s="28"/>
      <c r="SDA22" s="28"/>
      <c r="SDB22" s="28"/>
      <c r="SDC22" s="28"/>
      <c r="SDD22" s="28"/>
      <c r="SDE22" s="28"/>
      <c r="SDF22" s="28"/>
      <c r="SDG22" s="28"/>
      <c r="SDH22" s="28"/>
      <c r="SDI22" s="28"/>
      <c r="SDJ22" s="28"/>
      <c r="SDK22" s="28"/>
      <c r="SDL22" s="28"/>
      <c r="SDM22" s="28"/>
      <c r="SDN22" s="28"/>
      <c r="SDO22" s="28"/>
      <c r="SDP22" s="28"/>
      <c r="SDQ22" s="28"/>
      <c r="SDR22" s="28"/>
      <c r="SDS22" s="28"/>
      <c r="SDT22" s="28"/>
      <c r="SDU22" s="28"/>
      <c r="SDV22" s="28"/>
      <c r="SDW22" s="28"/>
      <c r="SDX22" s="28"/>
      <c r="SDY22" s="28"/>
      <c r="SDZ22" s="28"/>
      <c r="SEA22" s="28"/>
      <c r="SEB22" s="28"/>
      <c r="SEC22" s="28"/>
      <c r="SED22" s="28"/>
      <c r="SEE22" s="28"/>
      <c r="SEF22" s="28"/>
      <c r="SEG22" s="28"/>
      <c r="SEH22" s="28"/>
      <c r="SEI22" s="28"/>
      <c r="SEJ22" s="28"/>
      <c r="SEK22" s="28"/>
      <c r="SEL22" s="28"/>
      <c r="SEM22" s="28"/>
      <c r="SEN22" s="28"/>
      <c r="SEO22" s="28"/>
      <c r="SEP22" s="28"/>
      <c r="SEQ22" s="28"/>
      <c r="SER22" s="28"/>
      <c r="SES22" s="28"/>
      <c r="SET22" s="28"/>
      <c r="SEU22" s="28"/>
      <c r="SEV22" s="28"/>
      <c r="SEW22" s="28"/>
      <c r="SEX22" s="28"/>
      <c r="SEY22" s="28"/>
      <c r="SEZ22" s="28"/>
      <c r="SFA22" s="28"/>
      <c r="SFB22" s="28"/>
      <c r="SFC22" s="28"/>
      <c r="SFD22" s="28"/>
      <c r="SFE22" s="28"/>
      <c r="SFF22" s="28"/>
      <c r="SFG22" s="28"/>
      <c r="SFH22" s="28"/>
      <c r="SFI22" s="28"/>
      <c r="SFJ22" s="28"/>
      <c r="SFK22" s="28"/>
      <c r="SFL22" s="28"/>
      <c r="SFM22" s="28"/>
      <c r="SFN22" s="28"/>
      <c r="SFO22" s="28"/>
      <c r="SFP22" s="28"/>
      <c r="SFQ22" s="28"/>
      <c r="SFR22" s="28"/>
      <c r="SFS22" s="28"/>
      <c r="SFT22" s="28"/>
      <c r="SFU22" s="28"/>
      <c r="SFV22" s="28"/>
      <c r="SFW22" s="28"/>
      <c r="SFX22" s="28"/>
      <c r="SFY22" s="28"/>
      <c r="SFZ22" s="28"/>
      <c r="SGA22" s="28"/>
      <c r="SGB22" s="28"/>
      <c r="SGC22" s="28"/>
      <c r="SGD22" s="28"/>
      <c r="SGE22" s="28"/>
      <c r="SGF22" s="28"/>
      <c r="SGG22" s="28"/>
      <c r="SGH22" s="28"/>
      <c r="SGI22" s="28"/>
      <c r="SGJ22" s="28"/>
      <c r="SGK22" s="28"/>
      <c r="SGL22" s="28"/>
      <c r="SGM22" s="28"/>
      <c r="SGN22" s="28"/>
      <c r="SGO22" s="28"/>
      <c r="SGP22" s="28"/>
      <c r="SGQ22" s="28"/>
      <c r="SGR22" s="28"/>
      <c r="SGS22" s="28"/>
      <c r="SGT22" s="28"/>
      <c r="SGU22" s="28"/>
      <c r="SGV22" s="28"/>
      <c r="SGW22" s="28"/>
      <c r="SGX22" s="28"/>
      <c r="SGY22" s="28"/>
      <c r="SGZ22" s="28"/>
      <c r="SHA22" s="28"/>
      <c r="SHB22" s="28"/>
      <c r="SHC22" s="28"/>
      <c r="SHD22" s="28"/>
      <c r="SHE22" s="28"/>
      <c r="SHF22" s="28"/>
      <c r="SHG22" s="28"/>
      <c r="SHH22" s="28"/>
      <c r="SHI22" s="28"/>
      <c r="SHJ22" s="28"/>
      <c r="SHK22" s="28"/>
      <c r="SHL22" s="28"/>
      <c r="SHM22" s="28"/>
      <c r="SHN22" s="28"/>
      <c r="SHO22" s="28"/>
      <c r="SHP22" s="28"/>
      <c r="SHQ22" s="28"/>
      <c r="SHR22" s="28"/>
      <c r="SHS22" s="28"/>
      <c r="SHT22" s="28"/>
      <c r="SHU22" s="28"/>
      <c r="SHV22" s="28"/>
      <c r="SHW22" s="28"/>
      <c r="SHX22" s="28"/>
      <c r="SHY22" s="28"/>
      <c r="SHZ22" s="28"/>
      <c r="SIA22" s="28"/>
      <c r="SIB22" s="28"/>
      <c r="SIC22" s="28"/>
      <c r="SID22" s="28"/>
      <c r="SIE22" s="28"/>
      <c r="SIF22" s="28"/>
      <c r="SIG22" s="28"/>
      <c r="SIH22" s="28"/>
      <c r="SII22" s="28"/>
      <c r="SIJ22" s="28"/>
      <c r="SIK22" s="28"/>
      <c r="SIL22" s="28"/>
      <c r="SIM22" s="28"/>
      <c r="SIN22" s="28"/>
      <c r="SIO22" s="28"/>
      <c r="SIP22" s="28"/>
      <c r="SIQ22" s="28"/>
      <c r="SIR22" s="28"/>
      <c r="SIS22" s="28"/>
      <c r="SIT22" s="28"/>
      <c r="SIU22" s="28"/>
      <c r="SIV22" s="28"/>
      <c r="SIW22" s="28"/>
      <c r="SIX22" s="28"/>
      <c r="SIY22" s="28"/>
      <c r="SIZ22" s="28"/>
      <c r="SJA22" s="28"/>
      <c r="SJB22" s="28"/>
      <c r="SJC22" s="28"/>
      <c r="SJD22" s="28"/>
      <c r="SJE22" s="28"/>
      <c r="SJF22" s="28"/>
      <c r="SJG22" s="28"/>
      <c r="SJH22" s="28"/>
      <c r="SJI22" s="28"/>
      <c r="SJJ22" s="28"/>
      <c r="SJK22" s="28"/>
      <c r="SJL22" s="28"/>
      <c r="SJM22" s="28"/>
      <c r="SJN22" s="28"/>
      <c r="SJO22" s="28"/>
      <c r="SJP22" s="28"/>
      <c r="SJQ22" s="28"/>
      <c r="SJR22" s="28"/>
      <c r="SJS22" s="28"/>
      <c r="SJT22" s="28"/>
      <c r="SJU22" s="28"/>
      <c r="SJV22" s="28"/>
      <c r="SJW22" s="28"/>
      <c r="SJX22" s="28"/>
      <c r="SJY22" s="28"/>
      <c r="SJZ22" s="28"/>
      <c r="SKA22" s="28"/>
      <c r="SKB22" s="28"/>
      <c r="SKC22" s="28"/>
      <c r="SKD22" s="28"/>
      <c r="SKE22" s="28"/>
      <c r="SKF22" s="28"/>
      <c r="SKG22" s="28"/>
      <c r="SKH22" s="28"/>
      <c r="SKI22" s="28"/>
      <c r="SKJ22" s="28"/>
      <c r="SKK22" s="28"/>
      <c r="SKL22" s="28"/>
      <c r="SKM22" s="28"/>
      <c r="SKN22" s="28"/>
      <c r="SKO22" s="28"/>
      <c r="SKP22" s="28"/>
      <c r="SKQ22" s="28"/>
      <c r="SKR22" s="28"/>
      <c r="SKS22" s="28"/>
      <c r="SKT22" s="28"/>
      <c r="SKU22" s="28"/>
      <c r="SKV22" s="28"/>
      <c r="SKW22" s="28"/>
      <c r="SKX22" s="28"/>
      <c r="SKY22" s="28"/>
      <c r="SKZ22" s="28"/>
      <c r="SLA22" s="28"/>
      <c r="SLB22" s="28"/>
      <c r="SLC22" s="28"/>
      <c r="SLD22" s="28"/>
      <c r="SLE22" s="28"/>
      <c r="SLF22" s="28"/>
      <c r="SLG22" s="28"/>
      <c r="SLH22" s="28"/>
      <c r="SLI22" s="28"/>
      <c r="SLJ22" s="28"/>
      <c r="SLK22" s="28"/>
      <c r="SLL22" s="28"/>
      <c r="SLM22" s="28"/>
      <c r="SLN22" s="28"/>
      <c r="SLO22" s="28"/>
      <c r="SLP22" s="28"/>
      <c r="SLQ22" s="28"/>
      <c r="SLR22" s="28"/>
      <c r="SLS22" s="28"/>
      <c r="SLT22" s="28"/>
      <c r="SLU22" s="28"/>
      <c r="SLV22" s="28"/>
      <c r="SLW22" s="28"/>
      <c r="SLX22" s="28"/>
      <c r="SLY22" s="28"/>
      <c r="SLZ22" s="28"/>
      <c r="SMA22" s="28"/>
      <c r="SMB22" s="28"/>
      <c r="SMC22" s="28"/>
      <c r="SMD22" s="28"/>
      <c r="SME22" s="28"/>
      <c r="SMF22" s="28"/>
      <c r="SMG22" s="28"/>
      <c r="SMH22" s="28"/>
      <c r="SMI22" s="28"/>
      <c r="SMJ22" s="28"/>
      <c r="SMK22" s="28"/>
      <c r="SML22" s="28"/>
      <c r="SMM22" s="28"/>
      <c r="SMN22" s="28"/>
      <c r="SMO22" s="28"/>
      <c r="SMP22" s="28"/>
      <c r="SMQ22" s="28"/>
      <c r="SMR22" s="28"/>
      <c r="SMS22" s="28"/>
      <c r="SMT22" s="28"/>
      <c r="SMU22" s="28"/>
      <c r="SMV22" s="28"/>
      <c r="SMW22" s="28"/>
      <c r="SMX22" s="28"/>
      <c r="SMY22" s="28"/>
      <c r="SMZ22" s="28"/>
      <c r="SNA22" s="28"/>
      <c r="SNB22" s="28"/>
      <c r="SNC22" s="28"/>
      <c r="SND22" s="28"/>
      <c r="SNE22" s="28"/>
      <c r="SNF22" s="28"/>
      <c r="SNG22" s="28"/>
      <c r="SNH22" s="28"/>
      <c r="SNI22" s="28"/>
      <c r="SNJ22" s="28"/>
      <c r="SNK22" s="28"/>
      <c r="SNL22" s="28"/>
      <c r="SNM22" s="28"/>
      <c r="SNN22" s="28"/>
      <c r="SNO22" s="28"/>
      <c r="SNP22" s="28"/>
      <c r="SNQ22" s="28"/>
      <c r="SNR22" s="28"/>
      <c r="SNS22" s="28"/>
      <c r="SNT22" s="28"/>
      <c r="SNU22" s="28"/>
      <c r="SNV22" s="28"/>
      <c r="SNW22" s="28"/>
      <c r="SNX22" s="28"/>
      <c r="SNY22" s="28"/>
      <c r="SNZ22" s="28"/>
      <c r="SOA22" s="28"/>
      <c r="SOB22" s="28"/>
      <c r="SOC22" s="28"/>
      <c r="SOD22" s="28"/>
      <c r="SOE22" s="28"/>
      <c r="SOF22" s="28"/>
      <c r="SOG22" s="28"/>
      <c r="SOH22" s="28"/>
      <c r="SOI22" s="28"/>
      <c r="SOJ22" s="28"/>
      <c r="SOK22" s="28"/>
      <c r="SOL22" s="28"/>
      <c r="SOM22" s="28"/>
      <c r="SON22" s="28"/>
      <c r="SOO22" s="28"/>
      <c r="SOP22" s="28"/>
      <c r="SOQ22" s="28"/>
      <c r="SOR22" s="28"/>
      <c r="SOS22" s="28"/>
      <c r="SOT22" s="28"/>
      <c r="SOU22" s="28"/>
      <c r="SOV22" s="28"/>
      <c r="SOW22" s="28"/>
      <c r="SOX22" s="28"/>
      <c r="SOY22" s="28"/>
      <c r="SOZ22" s="28"/>
      <c r="SPA22" s="28"/>
      <c r="SPB22" s="28"/>
      <c r="SPC22" s="28"/>
      <c r="SPD22" s="28"/>
      <c r="SPE22" s="28"/>
      <c r="SPF22" s="28"/>
      <c r="SPG22" s="28"/>
      <c r="SPH22" s="28"/>
      <c r="SPI22" s="28"/>
      <c r="SPJ22" s="28"/>
      <c r="SPK22" s="28"/>
      <c r="SPL22" s="28"/>
      <c r="SPM22" s="28"/>
      <c r="SPN22" s="28"/>
      <c r="SPO22" s="28"/>
      <c r="SPP22" s="28"/>
      <c r="SPQ22" s="28"/>
      <c r="SPR22" s="28"/>
      <c r="SPS22" s="28"/>
      <c r="SPT22" s="28"/>
      <c r="SPU22" s="28"/>
      <c r="SPV22" s="28"/>
      <c r="SPW22" s="28"/>
      <c r="SPX22" s="28"/>
      <c r="SPY22" s="28"/>
      <c r="SPZ22" s="28"/>
      <c r="SQA22" s="28"/>
      <c r="SQB22" s="28"/>
      <c r="SQC22" s="28"/>
      <c r="SQD22" s="28"/>
      <c r="SQE22" s="28"/>
      <c r="SQF22" s="28"/>
      <c r="SQG22" s="28"/>
      <c r="SQH22" s="28"/>
      <c r="SQI22" s="28"/>
      <c r="SQJ22" s="28"/>
      <c r="SQK22" s="28"/>
      <c r="SQL22" s="28"/>
      <c r="SQM22" s="28"/>
      <c r="SQN22" s="28"/>
      <c r="SQO22" s="28"/>
      <c r="SQP22" s="28"/>
      <c r="SQQ22" s="28"/>
      <c r="SQR22" s="28"/>
      <c r="SQS22" s="28"/>
      <c r="SQT22" s="28"/>
      <c r="SQU22" s="28"/>
      <c r="SQV22" s="28"/>
      <c r="SQW22" s="28"/>
      <c r="SQX22" s="28"/>
      <c r="SQY22" s="28"/>
      <c r="SQZ22" s="28"/>
      <c r="SRA22" s="28"/>
      <c r="SRB22" s="28"/>
      <c r="SRC22" s="28"/>
      <c r="SRD22" s="28"/>
      <c r="SRE22" s="28"/>
      <c r="SRF22" s="28"/>
      <c r="SRG22" s="28"/>
      <c r="SRH22" s="28"/>
      <c r="SRI22" s="28"/>
      <c r="SRJ22" s="28"/>
      <c r="SRK22" s="28"/>
      <c r="SRL22" s="28"/>
      <c r="SRM22" s="28"/>
      <c r="SRN22" s="28"/>
      <c r="SRO22" s="28"/>
      <c r="SRP22" s="28"/>
      <c r="SRQ22" s="28"/>
      <c r="SRR22" s="28"/>
      <c r="SRS22" s="28"/>
      <c r="SRT22" s="28"/>
      <c r="SRU22" s="28"/>
      <c r="SRV22" s="28"/>
      <c r="SRW22" s="28"/>
      <c r="SRX22" s="28"/>
      <c r="SRY22" s="28"/>
      <c r="SRZ22" s="28"/>
      <c r="SSA22" s="28"/>
      <c r="SSB22" s="28"/>
      <c r="SSC22" s="28"/>
      <c r="SSD22" s="28"/>
      <c r="SSE22" s="28"/>
      <c r="SSF22" s="28"/>
      <c r="SSG22" s="28"/>
      <c r="SSH22" s="28"/>
      <c r="SSI22" s="28"/>
      <c r="SSJ22" s="28"/>
      <c r="SSK22" s="28"/>
      <c r="SSL22" s="28"/>
      <c r="SSM22" s="28"/>
      <c r="SSN22" s="28"/>
      <c r="SSO22" s="28"/>
      <c r="SSP22" s="28"/>
      <c r="SSQ22" s="28"/>
      <c r="SSR22" s="28"/>
      <c r="SSS22" s="28"/>
      <c r="SST22" s="28"/>
      <c r="SSU22" s="28"/>
      <c r="SSV22" s="28"/>
      <c r="SSW22" s="28"/>
      <c r="SSX22" s="28"/>
      <c r="SSY22" s="28"/>
      <c r="SSZ22" s="28"/>
      <c r="STA22" s="28"/>
      <c r="STB22" s="28"/>
      <c r="STC22" s="28"/>
      <c r="STD22" s="28"/>
      <c r="STE22" s="28"/>
      <c r="STF22" s="28"/>
      <c r="STG22" s="28"/>
      <c r="STH22" s="28"/>
      <c r="STI22" s="28"/>
      <c r="STJ22" s="28"/>
      <c r="STK22" s="28"/>
      <c r="STL22" s="28"/>
      <c r="STM22" s="28"/>
      <c r="STN22" s="28"/>
      <c r="STO22" s="28"/>
      <c r="STP22" s="28"/>
      <c r="STQ22" s="28"/>
      <c r="STR22" s="28"/>
      <c r="STS22" s="28"/>
      <c r="STT22" s="28"/>
      <c r="STU22" s="28"/>
      <c r="STV22" s="28"/>
      <c r="STW22" s="28"/>
      <c r="STX22" s="28"/>
      <c r="STY22" s="28"/>
      <c r="STZ22" s="28"/>
      <c r="SUA22" s="28"/>
      <c r="SUB22" s="28"/>
      <c r="SUC22" s="28"/>
      <c r="SUD22" s="28"/>
      <c r="SUE22" s="28"/>
      <c r="SUF22" s="28"/>
      <c r="SUG22" s="28"/>
      <c r="SUH22" s="28"/>
      <c r="SUI22" s="28"/>
      <c r="SUJ22" s="28"/>
      <c r="SUK22" s="28"/>
      <c r="SUL22" s="28"/>
      <c r="SUM22" s="28"/>
      <c r="SUN22" s="28"/>
      <c r="SUO22" s="28"/>
      <c r="SUP22" s="28"/>
      <c r="SUQ22" s="28"/>
      <c r="SUR22" s="28"/>
      <c r="SUS22" s="28"/>
      <c r="SUT22" s="28"/>
      <c r="SUU22" s="28"/>
      <c r="SUV22" s="28"/>
      <c r="SUW22" s="28"/>
      <c r="SUX22" s="28"/>
      <c r="SUY22" s="28"/>
      <c r="SUZ22" s="28"/>
      <c r="SVA22" s="28"/>
      <c r="SVB22" s="28"/>
      <c r="SVC22" s="28"/>
      <c r="SVD22" s="28"/>
      <c r="SVE22" s="28"/>
      <c r="SVF22" s="28"/>
      <c r="SVG22" s="28"/>
      <c r="SVH22" s="28"/>
      <c r="SVI22" s="28"/>
      <c r="SVJ22" s="28"/>
      <c r="SVK22" s="28"/>
      <c r="SVL22" s="28"/>
      <c r="SVM22" s="28"/>
      <c r="SVN22" s="28"/>
      <c r="SVO22" s="28"/>
      <c r="SVP22" s="28"/>
      <c r="SVQ22" s="28"/>
      <c r="SVR22" s="28"/>
      <c r="SVS22" s="28"/>
      <c r="SVT22" s="28"/>
      <c r="SVU22" s="28"/>
      <c r="SVV22" s="28"/>
      <c r="SVW22" s="28"/>
      <c r="SVX22" s="28"/>
      <c r="SVY22" s="28"/>
      <c r="SVZ22" s="28"/>
      <c r="SWA22" s="28"/>
      <c r="SWB22" s="28"/>
      <c r="SWC22" s="28"/>
      <c r="SWD22" s="28"/>
      <c r="SWE22" s="28"/>
      <c r="SWF22" s="28"/>
      <c r="SWG22" s="28"/>
      <c r="SWH22" s="28"/>
      <c r="SWI22" s="28"/>
      <c r="SWJ22" s="28"/>
      <c r="SWK22" s="28"/>
      <c r="SWL22" s="28"/>
      <c r="SWM22" s="28"/>
      <c r="SWN22" s="28"/>
      <c r="SWO22" s="28"/>
      <c r="SWP22" s="28"/>
      <c r="SWQ22" s="28"/>
      <c r="SWR22" s="28"/>
      <c r="SWS22" s="28"/>
      <c r="SWT22" s="28"/>
      <c r="SWU22" s="28"/>
      <c r="SWV22" s="28"/>
      <c r="SWW22" s="28"/>
      <c r="SWX22" s="28"/>
      <c r="SWY22" s="28"/>
      <c r="SWZ22" s="28"/>
      <c r="SXA22" s="28"/>
      <c r="SXB22" s="28"/>
      <c r="SXC22" s="28"/>
      <c r="SXD22" s="28"/>
      <c r="SXE22" s="28"/>
      <c r="SXF22" s="28"/>
      <c r="SXG22" s="28"/>
      <c r="SXH22" s="28"/>
      <c r="SXI22" s="28"/>
      <c r="SXJ22" s="28"/>
      <c r="SXK22" s="28"/>
      <c r="SXL22" s="28"/>
      <c r="SXM22" s="28"/>
      <c r="SXN22" s="28"/>
      <c r="SXO22" s="28"/>
      <c r="SXP22" s="28"/>
      <c r="SXQ22" s="28"/>
      <c r="SXR22" s="28"/>
      <c r="SXS22" s="28"/>
      <c r="SXT22" s="28"/>
      <c r="SXU22" s="28"/>
      <c r="SXV22" s="28"/>
      <c r="SXW22" s="28"/>
      <c r="SXX22" s="28"/>
      <c r="SXY22" s="28"/>
      <c r="SXZ22" s="28"/>
      <c r="SYA22" s="28"/>
      <c r="SYB22" s="28"/>
      <c r="SYC22" s="28"/>
      <c r="SYD22" s="28"/>
      <c r="SYE22" s="28"/>
      <c r="SYF22" s="28"/>
      <c r="SYG22" s="28"/>
      <c r="SYH22" s="28"/>
      <c r="SYI22" s="28"/>
      <c r="SYJ22" s="28"/>
      <c r="SYK22" s="28"/>
      <c r="SYL22" s="28"/>
      <c r="SYM22" s="28"/>
      <c r="SYN22" s="28"/>
      <c r="SYO22" s="28"/>
      <c r="SYP22" s="28"/>
      <c r="SYQ22" s="28"/>
      <c r="SYR22" s="28"/>
      <c r="SYS22" s="28"/>
      <c r="SYT22" s="28"/>
      <c r="SYU22" s="28"/>
      <c r="SYV22" s="28"/>
      <c r="SYW22" s="28"/>
      <c r="SYX22" s="28"/>
      <c r="SYY22" s="28"/>
      <c r="SYZ22" s="28"/>
      <c r="SZA22" s="28"/>
      <c r="SZB22" s="28"/>
      <c r="SZC22" s="28"/>
      <c r="SZD22" s="28"/>
      <c r="SZE22" s="28"/>
      <c r="SZF22" s="28"/>
      <c r="SZG22" s="28"/>
      <c r="SZH22" s="28"/>
      <c r="SZI22" s="28"/>
      <c r="SZJ22" s="28"/>
      <c r="SZK22" s="28"/>
      <c r="SZL22" s="28"/>
      <c r="SZM22" s="28"/>
      <c r="SZN22" s="28"/>
      <c r="SZO22" s="28"/>
      <c r="SZP22" s="28"/>
      <c r="SZQ22" s="28"/>
      <c r="SZR22" s="28"/>
      <c r="SZS22" s="28"/>
      <c r="SZT22" s="28"/>
      <c r="SZU22" s="28"/>
      <c r="SZV22" s="28"/>
      <c r="SZW22" s="28"/>
      <c r="SZX22" s="28"/>
      <c r="SZY22" s="28"/>
      <c r="SZZ22" s="28"/>
      <c r="TAA22" s="28"/>
      <c r="TAB22" s="28"/>
      <c r="TAC22" s="28"/>
      <c r="TAD22" s="28"/>
      <c r="TAE22" s="28"/>
      <c r="TAF22" s="28"/>
      <c r="TAG22" s="28"/>
      <c r="TAH22" s="28"/>
      <c r="TAI22" s="28"/>
      <c r="TAJ22" s="28"/>
      <c r="TAK22" s="28"/>
      <c r="TAL22" s="28"/>
      <c r="TAM22" s="28"/>
      <c r="TAN22" s="28"/>
      <c r="TAO22" s="28"/>
      <c r="TAP22" s="28"/>
      <c r="TAQ22" s="28"/>
      <c r="TAR22" s="28"/>
      <c r="TAS22" s="28"/>
      <c r="TAT22" s="28"/>
      <c r="TAU22" s="28"/>
      <c r="TAV22" s="28"/>
      <c r="TAW22" s="28"/>
      <c r="TAX22" s="28"/>
      <c r="TAY22" s="28"/>
      <c r="TAZ22" s="28"/>
      <c r="TBA22" s="28"/>
      <c r="TBB22" s="28"/>
      <c r="TBC22" s="28"/>
      <c r="TBD22" s="28"/>
      <c r="TBE22" s="28"/>
      <c r="TBF22" s="28"/>
      <c r="TBG22" s="28"/>
      <c r="TBH22" s="28"/>
      <c r="TBI22" s="28"/>
      <c r="TBJ22" s="28"/>
      <c r="TBK22" s="28"/>
      <c r="TBL22" s="28"/>
      <c r="TBM22" s="28"/>
      <c r="TBN22" s="28"/>
      <c r="TBO22" s="28"/>
      <c r="TBP22" s="28"/>
      <c r="TBQ22" s="28"/>
      <c r="TBR22" s="28"/>
      <c r="TBS22" s="28"/>
      <c r="TBT22" s="28"/>
      <c r="TBU22" s="28"/>
      <c r="TBV22" s="28"/>
      <c r="TBW22" s="28"/>
      <c r="TBX22" s="28"/>
      <c r="TBY22" s="28"/>
      <c r="TBZ22" s="28"/>
      <c r="TCA22" s="28"/>
      <c r="TCB22" s="28"/>
      <c r="TCC22" s="28"/>
      <c r="TCD22" s="28"/>
      <c r="TCE22" s="28"/>
      <c r="TCF22" s="28"/>
      <c r="TCG22" s="28"/>
      <c r="TCH22" s="28"/>
      <c r="TCI22" s="28"/>
      <c r="TCJ22" s="28"/>
      <c r="TCK22" s="28"/>
      <c r="TCL22" s="28"/>
      <c r="TCM22" s="28"/>
      <c r="TCN22" s="28"/>
      <c r="TCO22" s="28"/>
      <c r="TCP22" s="28"/>
      <c r="TCQ22" s="28"/>
      <c r="TCR22" s="28"/>
      <c r="TCS22" s="28"/>
      <c r="TCT22" s="28"/>
      <c r="TCU22" s="28"/>
      <c r="TCV22" s="28"/>
      <c r="TCW22" s="28"/>
      <c r="TCX22" s="28"/>
      <c r="TCY22" s="28"/>
      <c r="TCZ22" s="28"/>
      <c r="TDA22" s="28"/>
      <c r="TDB22" s="28"/>
      <c r="TDC22" s="28"/>
      <c r="TDD22" s="28"/>
      <c r="TDE22" s="28"/>
      <c r="TDF22" s="28"/>
      <c r="TDG22" s="28"/>
      <c r="TDH22" s="28"/>
      <c r="TDI22" s="28"/>
      <c r="TDJ22" s="28"/>
      <c r="TDK22" s="28"/>
      <c r="TDL22" s="28"/>
      <c r="TDM22" s="28"/>
      <c r="TDN22" s="28"/>
      <c r="TDO22" s="28"/>
      <c r="TDP22" s="28"/>
      <c r="TDQ22" s="28"/>
      <c r="TDR22" s="28"/>
      <c r="TDS22" s="28"/>
      <c r="TDT22" s="28"/>
      <c r="TDU22" s="28"/>
      <c r="TDV22" s="28"/>
      <c r="TDW22" s="28"/>
      <c r="TDX22" s="28"/>
      <c r="TDY22" s="28"/>
      <c r="TDZ22" s="28"/>
      <c r="TEA22" s="28"/>
      <c r="TEB22" s="28"/>
      <c r="TEC22" s="28"/>
      <c r="TED22" s="28"/>
      <c r="TEE22" s="28"/>
      <c r="TEF22" s="28"/>
      <c r="TEG22" s="28"/>
      <c r="TEH22" s="28"/>
      <c r="TEI22" s="28"/>
      <c r="TEJ22" s="28"/>
      <c r="TEK22" s="28"/>
      <c r="TEL22" s="28"/>
      <c r="TEM22" s="28"/>
      <c r="TEN22" s="28"/>
      <c r="TEO22" s="28"/>
      <c r="TEP22" s="28"/>
      <c r="TEQ22" s="28"/>
      <c r="TER22" s="28"/>
      <c r="TES22" s="28"/>
      <c r="TET22" s="28"/>
      <c r="TEU22" s="28"/>
      <c r="TEV22" s="28"/>
      <c r="TEW22" s="28"/>
      <c r="TEX22" s="28"/>
      <c r="TEY22" s="28"/>
      <c r="TEZ22" s="28"/>
      <c r="TFA22" s="28"/>
      <c r="TFB22" s="28"/>
      <c r="TFC22" s="28"/>
      <c r="TFD22" s="28"/>
      <c r="TFE22" s="28"/>
      <c r="TFF22" s="28"/>
      <c r="TFG22" s="28"/>
      <c r="TFH22" s="28"/>
      <c r="TFI22" s="28"/>
      <c r="TFJ22" s="28"/>
      <c r="TFK22" s="28"/>
      <c r="TFL22" s="28"/>
      <c r="TFM22" s="28"/>
      <c r="TFN22" s="28"/>
      <c r="TFO22" s="28"/>
      <c r="TFP22" s="28"/>
      <c r="TFQ22" s="28"/>
      <c r="TFR22" s="28"/>
      <c r="TFS22" s="28"/>
      <c r="TFT22" s="28"/>
      <c r="TFU22" s="28"/>
      <c r="TFV22" s="28"/>
      <c r="TFW22" s="28"/>
      <c r="TFX22" s="28"/>
      <c r="TFY22" s="28"/>
      <c r="TFZ22" s="28"/>
      <c r="TGA22" s="28"/>
      <c r="TGB22" s="28"/>
      <c r="TGC22" s="28"/>
      <c r="TGD22" s="28"/>
      <c r="TGE22" s="28"/>
      <c r="TGF22" s="28"/>
      <c r="TGG22" s="28"/>
      <c r="TGH22" s="28"/>
      <c r="TGI22" s="28"/>
      <c r="TGJ22" s="28"/>
      <c r="TGK22" s="28"/>
      <c r="TGL22" s="28"/>
      <c r="TGM22" s="28"/>
      <c r="TGN22" s="28"/>
      <c r="TGO22" s="28"/>
      <c r="TGP22" s="28"/>
      <c r="TGQ22" s="28"/>
      <c r="TGR22" s="28"/>
      <c r="TGS22" s="28"/>
      <c r="TGT22" s="28"/>
      <c r="TGU22" s="28"/>
      <c r="TGV22" s="28"/>
      <c r="TGW22" s="28"/>
      <c r="TGX22" s="28"/>
      <c r="TGY22" s="28"/>
      <c r="TGZ22" s="28"/>
      <c r="THA22" s="28"/>
      <c r="THB22" s="28"/>
      <c r="THC22" s="28"/>
      <c r="THD22" s="28"/>
      <c r="THE22" s="28"/>
      <c r="THF22" s="28"/>
      <c r="THG22" s="28"/>
      <c r="THH22" s="28"/>
      <c r="THI22" s="28"/>
      <c r="THJ22" s="28"/>
      <c r="THK22" s="28"/>
      <c r="THL22" s="28"/>
      <c r="THM22" s="28"/>
      <c r="THN22" s="28"/>
      <c r="THO22" s="28"/>
      <c r="THP22" s="28"/>
      <c r="THQ22" s="28"/>
      <c r="THR22" s="28"/>
      <c r="THS22" s="28"/>
      <c r="THT22" s="28"/>
      <c r="THU22" s="28"/>
      <c r="THV22" s="28"/>
      <c r="THW22" s="28"/>
      <c r="THX22" s="28"/>
      <c r="THY22" s="28"/>
      <c r="THZ22" s="28"/>
      <c r="TIA22" s="28"/>
      <c r="TIB22" s="28"/>
      <c r="TIC22" s="28"/>
      <c r="TID22" s="28"/>
      <c r="TIE22" s="28"/>
      <c r="TIF22" s="28"/>
      <c r="TIG22" s="28"/>
      <c r="TIH22" s="28"/>
      <c r="TII22" s="28"/>
      <c r="TIJ22" s="28"/>
      <c r="TIK22" s="28"/>
      <c r="TIL22" s="28"/>
      <c r="TIM22" s="28"/>
      <c r="TIN22" s="28"/>
      <c r="TIO22" s="28"/>
      <c r="TIP22" s="28"/>
      <c r="TIQ22" s="28"/>
      <c r="TIR22" s="28"/>
      <c r="TIS22" s="28"/>
      <c r="TIT22" s="28"/>
      <c r="TIU22" s="28"/>
      <c r="TIV22" s="28"/>
      <c r="TIW22" s="28"/>
      <c r="TIX22" s="28"/>
      <c r="TIY22" s="28"/>
      <c r="TIZ22" s="28"/>
      <c r="TJA22" s="28"/>
      <c r="TJB22" s="28"/>
      <c r="TJC22" s="28"/>
      <c r="TJD22" s="28"/>
      <c r="TJE22" s="28"/>
      <c r="TJF22" s="28"/>
      <c r="TJG22" s="28"/>
      <c r="TJH22" s="28"/>
      <c r="TJI22" s="28"/>
      <c r="TJJ22" s="28"/>
      <c r="TJK22" s="28"/>
      <c r="TJL22" s="28"/>
      <c r="TJM22" s="28"/>
      <c r="TJN22" s="28"/>
      <c r="TJO22" s="28"/>
      <c r="TJP22" s="28"/>
      <c r="TJQ22" s="28"/>
      <c r="TJR22" s="28"/>
      <c r="TJS22" s="28"/>
      <c r="TJT22" s="28"/>
      <c r="TJU22" s="28"/>
      <c r="TJV22" s="28"/>
      <c r="TJW22" s="28"/>
      <c r="TJX22" s="28"/>
      <c r="TJY22" s="28"/>
      <c r="TJZ22" s="28"/>
      <c r="TKA22" s="28"/>
      <c r="TKB22" s="28"/>
      <c r="TKC22" s="28"/>
      <c r="TKD22" s="28"/>
      <c r="TKE22" s="28"/>
      <c r="TKF22" s="28"/>
      <c r="TKG22" s="28"/>
      <c r="TKH22" s="28"/>
      <c r="TKI22" s="28"/>
      <c r="TKJ22" s="28"/>
      <c r="TKK22" s="28"/>
      <c r="TKL22" s="28"/>
      <c r="TKM22" s="28"/>
      <c r="TKN22" s="28"/>
      <c r="TKO22" s="28"/>
      <c r="TKP22" s="28"/>
      <c r="TKQ22" s="28"/>
      <c r="TKR22" s="28"/>
      <c r="TKS22" s="28"/>
      <c r="TKT22" s="28"/>
      <c r="TKU22" s="28"/>
      <c r="TKV22" s="28"/>
      <c r="TKW22" s="28"/>
      <c r="TKX22" s="28"/>
      <c r="TKY22" s="28"/>
      <c r="TKZ22" s="28"/>
      <c r="TLA22" s="28"/>
      <c r="TLB22" s="28"/>
      <c r="TLC22" s="28"/>
      <c r="TLD22" s="28"/>
      <c r="TLE22" s="28"/>
      <c r="TLF22" s="28"/>
      <c r="TLG22" s="28"/>
      <c r="TLH22" s="28"/>
      <c r="TLI22" s="28"/>
      <c r="TLJ22" s="28"/>
      <c r="TLK22" s="28"/>
      <c r="TLL22" s="28"/>
      <c r="TLM22" s="28"/>
      <c r="TLN22" s="28"/>
      <c r="TLO22" s="28"/>
      <c r="TLP22" s="28"/>
      <c r="TLQ22" s="28"/>
      <c r="TLR22" s="28"/>
      <c r="TLS22" s="28"/>
      <c r="TLT22" s="28"/>
      <c r="TLU22" s="28"/>
      <c r="TLV22" s="28"/>
      <c r="TLW22" s="28"/>
      <c r="TLX22" s="28"/>
      <c r="TLY22" s="28"/>
      <c r="TLZ22" s="28"/>
      <c r="TMA22" s="28"/>
      <c r="TMB22" s="28"/>
      <c r="TMC22" s="28"/>
      <c r="TMD22" s="28"/>
      <c r="TME22" s="28"/>
      <c r="TMF22" s="28"/>
      <c r="TMG22" s="28"/>
      <c r="TMH22" s="28"/>
      <c r="TMI22" s="28"/>
      <c r="TMJ22" s="28"/>
      <c r="TMK22" s="28"/>
      <c r="TML22" s="28"/>
      <c r="TMM22" s="28"/>
      <c r="TMN22" s="28"/>
      <c r="TMO22" s="28"/>
      <c r="TMP22" s="28"/>
      <c r="TMQ22" s="28"/>
      <c r="TMR22" s="28"/>
      <c r="TMS22" s="28"/>
      <c r="TMT22" s="28"/>
      <c r="TMU22" s="28"/>
      <c r="TMV22" s="28"/>
      <c r="TMW22" s="28"/>
      <c r="TMX22" s="28"/>
      <c r="TMY22" s="28"/>
      <c r="TMZ22" s="28"/>
      <c r="TNA22" s="28"/>
      <c r="TNB22" s="28"/>
      <c r="TNC22" s="28"/>
      <c r="TND22" s="28"/>
      <c r="TNE22" s="28"/>
      <c r="TNF22" s="28"/>
      <c r="TNG22" s="28"/>
      <c r="TNH22" s="28"/>
      <c r="TNI22" s="28"/>
      <c r="TNJ22" s="28"/>
      <c r="TNK22" s="28"/>
      <c r="TNL22" s="28"/>
      <c r="TNM22" s="28"/>
      <c r="TNN22" s="28"/>
      <c r="TNO22" s="28"/>
      <c r="TNP22" s="28"/>
      <c r="TNQ22" s="28"/>
      <c r="TNR22" s="28"/>
      <c r="TNS22" s="28"/>
      <c r="TNT22" s="28"/>
      <c r="TNU22" s="28"/>
      <c r="TNV22" s="28"/>
      <c r="TNW22" s="28"/>
      <c r="TNX22" s="28"/>
      <c r="TNY22" s="28"/>
      <c r="TNZ22" s="28"/>
      <c r="TOA22" s="28"/>
      <c r="TOB22" s="28"/>
      <c r="TOC22" s="28"/>
      <c r="TOD22" s="28"/>
      <c r="TOE22" s="28"/>
      <c r="TOF22" s="28"/>
      <c r="TOG22" s="28"/>
      <c r="TOH22" s="28"/>
      <c r="TOI22" s="28"/>
      <c r="TOJ22" s="28"/>
      <c r="TOK22" s="28"/>
      <c r="TOL22" s="28"/>
      <c r="TOM22" s="28"/>
      <c r="TON22" s="28"/>
      <c r="TOO22" s="28"/>
      <c r="TOP22" s="28"/>
      <c r="TOQ22" s="28"/>
      <c r="TOR22" s="28"/>
      <c r="TOS22" s="28"/>
      <c r="TOT22" s="28"/>
      <c r="TOU22" s="28"/>
      <c r="TOV22" s="28"/>
      <c r="TOW22" s="28"/>
      <c r="TOX22" s="28"/>
      <c r="TOY22" s="28"/>
      <c r="TOZ22" s="28"/>
      <c r="TPA22" s="28"/>
      <c r="TPB22" s="28"/>
      <c r="TPC22" s="28"/>
      <c r="TPD22" s="28"/>
      <c r="TPE22" s="28"/>
      <c r="TPF22" s="28"/>
      <c r="TPG22" s="28"/>
      <c r="TPH22" s="28"/>
      <c r="TPI22" s="28"/>
      <c r="TPJ22" s="28"/>
      <c r="TPK22" s="28"/>
      <c r="TPL22" s="28"/>
      <c r="TPM22" s="28"/>
      <c r="TPN22" s="28"/>
      <c r="TPO22" s="28"/>
      <c r="TPP22" s="28"/>
      <c r="TPQ22" s="28"/>
      <c r="TPR22" s="28"/>
      <c r="TPS22" s="28"/>
      <c r="TPT22" s="28"/>
      <c r="TPU22" s="28"/>
      <c r="TPV22" s="28"/>
      <c r="TPW22" s="28"/>
      <c r="TPX22" s="28"/>
      <c r="TPY22" s="28"/>
      <c r="TPZ22" s="28"/>
      <c r="TQA22" s="28"/>
      <c r="TQB22" s="28"/>
      <c r="TQC22" s="28"/>
      <c r="TQD22" s="28"/>
      <c r="TQE22" s="28"/>
      <c r="TQF22" s="28"/>
      <c r="TQG22" s="28"/>
      <c r="TQH22" s="28"/>
      <c r="TQI22" s="28"/>
      <c r="TQJ22" s="28"/>
      <c r="TQK22" s="28"/>
      <c r="TQL22" s="28"/>
      <c r="TQM22" s="28"/>
      <c r="TQN22" s="28"/>
      <c r="TQO22" s="28"/>
      <c r="TQP22" s="28"/>
      <c r="TQQ22" s="28"/>
      <c r="TQR22" s="28"/>
      <c r="TQS22" s="28"/>
      <c r="TQT22" s="28"/>
      <c r="TQU22" s="28"/>
      <c r="TQV22" s="28"/>
      <c r="TQW22" s="28"/>
      <c r="TQX22" s="28"/>
      <c r="TQY22" s="28"/>
      <c r="TQZ22" s="28"/>
      <c r="TRA22" s="28"/>
      <c r="TRB22" s="28"/>
      <c r="TRC22" s="28"/>
      <c r="TRD22" s="28"/>
      <c r="TRE22" s="28"/>
      <c r="TRF22" s="28"/>
      <c r="TRG22" s="28"/>
      <c r="TRH22" s="28"/>
      <c r="TRI22" s="28"/>
      <c r="TRJ22" s="28"/>
      <c r="TRK22" s="28"/>
      <c r="TRL22" s="28"/>
      <c r="TRM22" s="28"/>
      <c r="TRN22" s="28"/>
      <c r="TRO22" s="28"/>
      <c r="TRP22" s="28"/>
      <c r="TRQ22" s="28"/>
      <c r="TRR22" s="28"/>
      <c r="TRS22" s="28"/>
      <c r="TRT22" s="28"/>
      <c r="TRU22" s="28"/>
      <c r="TRV22" s="28"/>
      <c r="TRW22" s="28"/>
      <c r="TRX22" s="28"/>
      <c r="TRY22" s="28"/>
      <c r="TRZ22" s="28"/>
      <c r="TSA22" s="28"/>
      <c r="TSB22" s="28"/>
      <c r="TSC22" s="28"/>
      <c r="TSD22" s="28"/>
      <c r="TSE22" s="28"/>
      <c r="TSF22" s="28"/>
      <c r="TSG22" s="28"/>
      <c r="TSH22" s="28"/>
      <c r="TSI22" s="28"/>
      <c r="TSJ22" s="28"/>
      <c r="TSK22" s="28"/>
      <c r="TSL22" s="28"/>
      <c r="TSM22" s="28"/>
      <c r="TSN22" s="28"/>
      <c r="TSO22" s="28"/>
      <c r="TSP22" s="28"/>
      <c r="TSQ22" s="28"/>
      <c r="TSR22" s="28"/>
      <c r="TSS22" s="28"/>
      <c r="TST22" s="28"/>
      <c r="TSU22" s="28"/>
      <c r="TSV22" s="28"/>
      <c r="TSW22" s="28"/>
      <c r="TSX22" s="28"/>
      <c r="TSY22" s="28"/>
      <c r="TSZ22" s="28"/>
      <c r="TTA22" s="28"/>
      <c r="TTB22" s="28"/>
      <c r="TTC22" s="28"/>
      <c r="TTD22" s="28"/>
      <c r="TTE22" s="28"/>
      <c r="TTF22" s="28"/>
      <c r="TTG22" s="28"/>
      <c r="TTH22" s="28"/>
      <c r="TTI22" s="28"/>
      <c r="TTJ22" s="28"/>
      <c r="TTK22" s="28"/>
      <c r="TTL22" s="28"/>
      <c r="TTM22" s="28"/>
      <c r="TTN22" s="28"/>
      <c r="TTO22" s="28"/>
      <c r="TTP22" s="28"/>
      <c r="TTQ22" s="28"/>
      <c r="TTR22" s="28"/>
      <c r="TTS22" s="28"/>
      <c r="TTT22" s="28"/>
      <c r="TTU22" s="28"/>
      <c r="TTV22" s="28"/>
      <c r="TTW22" s="28"/>
      <c r="TTX22" s="28"/>
      <c r="TTY22" s="28"/>
      <c r="TTZ22" s="28"/>
      <c r="TUA22" s="28"/>
      <c r="TUB22" s="28"/>
      <c r="TUC22" s="28"/>
      <c r="TUD22" s="28"/>
      <c r="TUE22" s="28"/>
      <c r="TUF22" s="28"/>
      <c r="TUG22" s="28"/>
      <c r="TUH22" s="28"/>
      <c r="TUI22" s="28"/>
      <c r="TUJ22" s="28"/>
      <c r="TUK22" s="28"/>
      <c r="TUL22" s="28"/>
      <c r="TUM22" s="28"/>
      <c r="TUN22" s="28"/>
      <c r="TUO22" s="28"/>
      <c r="TUP22" s="28"/>
      <c r="TUQ22" s="28"/>
      <c r="TUR22" s="28"/>
      <c r="TUS22" s="28"/>
      <c r="TUT22" s="28"/>
      <c r="TUU22" s="28"/>
      <c r="TUV22" s="28"/>
      <c r="TUW22" s="28"/>
      <c r="TUX22" s="28"/>
      <c r="TUY22" s="28"/>
      <c r="TUZ22" s="28"/>
      <c r="TVA22" s="28"/>
      <c r="TVB22" s="28"/>
      <c r="TVC22" s="28"/>
      <c r="TVD22" s="28"/>
      <c r="TVE22" s="28"/>
      <c r="TVF22" s="28"/>
      <c r="TVG22" s="28"/>
      <c r="TVH22" s="28"/>
      <c r="TVI22" s="28"/>
      <c r="TVJ22" s="28"/>
      <c r="TVK22" s="28"/>
      <c r="TVL22" s="28"/>
      <c r="TVM22" s="28"/>
      <c r="TVN22" s="28"/>
      <c r="TVO22" s="28"/>
      <c r="TVP22" s="28"/>
      <c r="TVQ22" s="28"/>
      <c r="TVR22" s="28"/>
      <c r="TVS22" s="28"/>
      <c r="TVT22" s="28"/>
      <c r="TVU22" s="28"/>
      <c r="TVV22" s="28"/>
      <c r="TVW22" s="28"/>
      <c r="TVX22" s="28"/>
      <c r="TVY22" s="28"/>
      <c r="TVZ22" s="28"/>
      <c r="TWA22" s="28"/>
      <c r="TWB22" s="28"/>
      <c r="TWC22" s="28"/>
      <c r="TWD22" s="28"/>
      <c r="TWE22" s="28"/>
      <c r="TWF22" s="28"/>
      <c r="TWG22" s="28"/>
      <c r="TWH22" s="28"/>
      <c r="TWI22" s="28"/>
      <c r="TWJ22" s="28"/>
      <c r="TWK22" s="28"/>
      <c r="TWL22" s="28"/>
      <c r="TWM22" s="28"/>
      <c r="TWN22" s="28"/>
      <c r="TWO22" s="28"/>
      <c r="TWP22" s="28"/>
      <c r="TWQ22" s="28"/>
      <c r="TWR22" s="28"/>
      <c r="TWS22" s="28"/>
      <c r="TWT22" s="28"/>
      <c r="TWU22" s="28"/>
      <c r="TWV22" s="28"/>
      <c r="TWW22" s="28"/>
      <c r="TWX22" s="28"/>
      <c r="TWY22" s="28"/>
      <c r="TWZ22" s="28"/>
      <c r="TXA22" s="28"/>
      <c r="TXB22" s="28"/>
      <c r="TXC22" s="28"/>
      <c r="TXD22" s="28"/>
      <c r="TXE22" s="28"/>
      <c r="TXF22" s="28"/>
      <c r="TXG22" s="28"/>
      <c r="TXH22" s="28"/>
      <c r="TXI22" s="28"/>
      <c r="TXJ22" s="28"/>
      <c r="TXK22" s="28"/>
      <c r="TXL22" s="28"/>
      <c r="TXM22" s="28"/>
      <c r="TXN22" s="28"/>
      <c r="TXO22" s="28"/>
      <c r="TXP22" s="28"/>
      <c r="TXQ22" s="28"/>
      <c r="TXR22" s="28"/>
      <c r="TXS22" s="28"/>
      <c r="TXT22" s="28"/>
      <c r="TXU22" s="28"/>
      <c r="TXV22" s="28"/>
      <c r="TXW22" s="28"/>
      <c r="TXX22" s="28"/>
      <c r="TXY22" s="28"/>
      <c r="TXZ22" s="28"/>
      <c r="TYA22" s="28"/>
      <c r="TYB22" s="28"/>
      <c r="TYC22" s="28"/>
      <c r="TYD22" s="28"/>
      <c r="TYE22" s="28"/>
      <c r="TYF22" s="28"/>
      <c r="TYG22" s="28"/>
      <c r="TYH22" s="28"/>
      <c r="TYI22" s="28"/>
      <c r="TYJ22" s="28"/>
      <c r="TYK22" s="28"/>
      <c r="TYL22" s="28"/>
      <c r="TYM22" s="28"/>
      <c r="TYN22" s="28"/>
      <c r="TYO22" s="28"/>
      <c r="TYP22" s="28"/>
      <c r="TYQ22" s="28"/>
      <c r="TYR22" s="28"/>
      <c r="TYS22" s="28"/>
      <c r="TYT22" s="28"/>
      <c r="TYU22" s="28"/>
      <c r="TYV22" s="28"/>
      <c r="TYW22" s="28"/>
      <c r="TYX22" s="28"/>
      <c r="TYY22" s="28"/>
      <c r="TYZ22" s="28"/>
      <c r="TZA22" s="28"/>
      <c r="TZB22" s="28"/>
      <c r="TZC22" s="28"/>
      <c r="TZD22" s="28"/>
      <c r="TZE22" s="28"/>
      <c r="TZF22" s="28"/>
      <c r="TZG22" s="28"/>
      <c r="TZH22" s="28"/>
      <c r="TZI22" s="28"/>
      <c r="TZJ22" s="28"/>
      <c r="TZK22" s="28"/>
      <c r="TZL22" s="28"/>
      <c r="TZM22" s="28"/>
      <c r="TZN22" s="28"/>
      <c r="TZO22" s="28"/>
      <c r="TZP22" s="28"/>
      <c r="TZQ22" s="28"/>
      <c r="TZR22" s="28"/>
      <c r="TZS22" s="28"/>
      <c r="TZT22" s="28"/>
      <c r="TZU22" s="28"/>
      <c r="TZV22" s="28"/>
      <c r="TZW22" s="28"/>
      <c r="TZX22" s="28"/>
      <c r="TZY22" s="28"/>
      <c r="TZZ22" s="28"/>
      <c r="UAA22" s="28"/>
      <c r="UAB22" s="28"/>
      <c r="UAC22" s="28"/>
      <c r="UAD22" s="28"/>
      <c r="UAE22" s="28"/>
      <c r="UAF22" s="28"/>
      <c r="UAG22" s="28"/>
      <c r="UAH22" s="28"/>
      <c r="UAI22" s="28"/>
      <c r="UAJ22" s="28"/>
      <c r="UAK22" s="28"/>
      <c r="UAL22" s="28"/>
      <c r="UAM22" s="28"/>
      <c r="UAN22" s="28"/>
      <c r="UAO22" s="28"/>
      <c r="UAP22" s="28"/>
      <c r="UAQ22" s="28"/>
      <c r="UAR22" s="28"/>
      <c r="UAS22" s="28"/>
      <c r="UAT22" s="28"/>
      <c r="UAU22" s="28"/>
      <c r="UAV22" s="28"/>
      <c r="UAW22" s="28"/>
      <c r="UAX22" s="28"/>
      <c r="UAY22" s="28"/>
      <c r="UAZ22" s="28"/>
      <c r="UBA22" s="28"/>
      <c r="UBB22" s="28"/>
      <c r="UBC22" s="28"/>
      <c r="UBD22" s="28"/>
      <c r="UBE22" s="28"/>
      <c r="UBF22" s="28"/>
      <c r="UBG22" s="28"/>
      <c r="UBH22" s="28"/>
      <c r="UBI22" s="28"/>
      <c r="UBJ22" s="28"/>
      <c r="UBK22" s="28"/>
      <c r="UBL22" s="28"/>
      <c r="UBM22" s="28"/>
      <c r="UBN22" s="28"/>
      <c r="UBO22" s="28"/>
      <c r="UBP22" s="28"/>
      <c r="UBQ22" s="28"/>
      <c r="UBR22" s="28"/>
      <c r="UBS22" s="28"/>
      <c r="UBT22" s="28"/>
      <c r="UBU22" s="28"/>
      <c r="UBV22" s="28"/>
      <c r="UBW22" s="28"/>
      <c r="UBX22" s="28"/>
      <c r="UBY22" s="28"/>
      <c r="UBZ22" s="28"/>
      <c r="UCA22" s="28"/>
      <c r="UCB22" s="28"/>
      <c r="UCC22" s="28"/>
      <c r="UCD22" s="28"/>
      <c r="UCE22" s="28"/>
      <c r="UCF22" s="28"/>
      <c r="UCG22" s="28"/>
      <c r="UCH22" s="28"/>
      <c r="UCI22" s="28"/>
      <c r="UCJ22" s="28"/>
      <c r="UCK22" s="28"/>
      <c r="UCL22" s="28"/>
      <c r="UCM22" s="28"/>
      <c r="UCN22" s="28"/>
      <c r="UCO22" s="28"/>
      <c r="UCP22" s="28"/>
      <c r="UCQ22" s="28"/>
      <c r="UCR22" s="28"/>
      <c r="UCS22" s="28"/>
      <c r="UCT22" s="28"/>
      <c r="UCU22" s="28"/>
      <c r="UCV22" s="28"/>
      <c r="UCW22" s="28"/>
      <c r="UCX22" s="28"/>
      <c r="UCY22" s="28"/>
      <c r="UCZ22" s="28"/>
      <c r="UDA22" s="28"/>
      <c r="UDB22" s="28"/>
      <c r="UDC22" s="28"/>
      <c r="UDD22" s="28"/>
      <c r="UDE22" s="28"/>
      <c r="UDF22" s="28"/>
      <c r="UDG22" s="28"/>
      <c r="UDH22" s="28"/>
      <c r="UDI22" s="28"/>
      <c r="UDJ22" s="28"/>
      <c r="UDK22" s="28"/>
      <c r="UDL22" s="28"/>
      <c r="UDM22" s="28"/>
      <c r="UDN22" s="28"/>
      <c r="UDO22" s="28"/>
      <c r="UDP22" s="28"/>
      <c r="UDQ22" s="28"/>
      <c r="UDR22" s="28"/>
      <c r="UDS22" s="28"/>
      <c r="UDT22" s="28"/>
      <c r="UDU22" s="28"/>
      <c r="UDV22" s="28"/>
      <c r="UDW22" s="28"/>
      <c r="UDX22" s="28"/>
      <c r="UDY22" s="28"/>
      <c r="UDZ22" s="28"/>
      <c r="UEA22" s="28"/>
      <c r="UEB22" s="28"/>
      <c r="UEC22" s="28"/>
      <c r="UED22" s="28"/>
      <c r="UEE22" s="28"/>
      <c r="UEF22" s="28"/>
      <c r="UEG22" s="28"/>
      <c r="UEH22" s="28"/>
      <c r="UEI22" s="28"/>
      <c r="UEJ22" s="28"/>
      <c r="UEK22" s="28"/>
      <c r="UEL22" s="28"/>
      <c r="UEM22" s="28"/>
      <c r="UEN22" s="28"/>
      <c r="UEO22" s="28"/>
      <c r="UEP22" s="28"/>
      <c r="UEQ22" s="28"/>
      <c r="UER22" s="28"/>
      <c r="UES22" s="28"/>
      <c r="UET22" s="28"/>
      <c r="UEU22" s="28"/>
      <c r="UEV22" s="28"/>
      <c r="UEW22" s="28"/>
      <c r="UEX22" s="28"/>
      <c r="UEY22" s="28"/>
      <c r="UEZ22" s="28"/>
      <c r="UFA22" s="28"/>
      <c r="UFB22" s="28"/>
      <c r="UFC22" s="28"/>
      <c r="UFD22" s="28"/>
      <c r="UFE22" s="28"/>
      <c r="UFF22" s="28"/>
      <c r="UFG22" s="28"/>
      <c r="UFH22" s="28"/>
      <c r="UFI22" s="28"/>
      <c r="UFJ22" s="28"/>
      <c r="UFK22" s="28"/>
      <c r="UFL22" s="28"/>
      <c r="UFM22" s="28"/>
      <c r="UFN22" s="28"/>
      <c r="UFO22" s="28"/>
      <c r="UFP22" s="28"/>
      <c r="UFQ22" s="28"/>
      <c r="UFR22" s="28"/>
      <c r="UFS22" s="28"/>
      <c r="UFT22" s="28"/>
      <c r="UFU22" s="28"/>
      <c r="UFV22" s="28"/>
      <c r="UFW22" s="28"/>
      <c r="UFX22" s="28"/>
      <c r="UFY22" s="28"/>
      <c r="UFZ22" s="28"/>
      <c r="UGA22" s="28"/>
      <c r="UGB22" s="28"/>
      <c r="UGC22" s="28"/>
      <c r="UGD22" s="28"/>
      <c r="UGE22" s="28"/>
      <c r="UGF22" s="28"/>
      <c r="UGG22" s="28"/>
      <c r="UGH22" s="28"/>
      <c r="UGI22" s="28"/>
      <c r="UGJ22" s="28"/>
      <c r="UGK22" s="28"/>
      <c r="UGL22" s="28"/>
      <c r="UGM22" s="28"/>
      <c r="UGN22" s="28"/>
      <c r="UGO22" s="28"/>
      <c r="UGP22" s="28"/>
      <c r="UGQ22" s="28"/>
      <c r="UGR22" s="28"/>
      <c r="UGS22" s="28"/>
      <c r="UGT22" s="28"/>
      <c r="UGU22" s="28"/>
      <c r="UGV22" s="28"/>
      <c r="UGW22" s="28"/>
      <c r="UGX22" s="28"/>
      <c r="UGY22" s="28"/>
      <c r="UGZ22" s="28"/>
      <c r="UHA22" s="28"/>
      <c r="UHB22" s="28"/>
      <c r="UHC22" s="28"/>
      <c r="UHD22" s="28"/>
      <c r="UHE22" s="28"/>
      <c r="UHF22" s="28"/>
      <c r="UHG22" s="28"/>
      <c r="UHH22" s="28"/>
      <c r="UHI22" s="28"/>
      <c r="UHJ22" s="28"/>
      <c r="UHK22" s="28"/>
      <c r="UHL22" s="28"/>
      <c r="UHM22" s="28"/>
      <c r="UHN22" s="28"/>
      <c r="UHO22" s="28"/>
      <c r="UHP22" s="28"/>
      <c r="UHQ22" s="28"/>
      <c r="UHR22" s="28"/>
      <c r="UHS22" s="28"/>
      <c r="UHT22" s="28"/>
      <c r="UHU22" s="28"/>
      <c r="UHV22" s="28"/>
      <c r="UHW22" s="28"/>
      <c r="UHX22" s="28"/>
      <c r="UHY22" s="28"/>
      <c r="UHZ22" s="28"/>
      <c r="UIA22" s="28"/>
      <c r="UIB22" s="28"/>
      <c r="UIC22" s="28"/>
      <c r="UID22" s="28"/>
      <c r="UIE22" s="28"/>
      <c r="UIF22" s="28"/>
      <c r="UIG22" s="28"/>
      <c r="UIH22" s="28"/>
      <c r="UII22" s="28"/>
      <c r="UIJ22" s="28"/>
      <c r="UIK22" s="28"/>
      <c r="UIL22" s="28"/>
      <c r="UIM22" s="28"/>
      <c r="UIN22" s="28"/>
      <c r="UIO22" s="28"/>
      <c r="UIP22" s="28"/>
      <c r="UIQ22" s="28"/>
      <c r="UIR22" s="28"/>
      <c r="UIS22" s="28"/>
      <c r="UIT22" s="28"/>
      <c r="UIU22" s="28"/>
      <c r="UIV22" s="28"/>
      <c r="UIW22" s="28"/>
      <c r="UIX22" s="28"/>
      <c r="UIY22" s="28"/>
      <c r="UIZ22" s="28"/>
      <c r="UJA22" s="28"/>
      <c r="UJB22" s="28"/>
      <c r="UJC22" s="28"/>
      <c r="UJD22" s="28"/>
      <c r="UJE22" s="28"/>
      <c r="UJF22" s="28"/>
      <c r="UJG22" s="28"/>
      <c r="UJH22" s="28"/>
      <c r="UJI22" s="28"/>
      <c r="UJJ22" s="28"/>
      <c r="UJK22" s="28"/>
      <c r="UJL22" s="28"/>
      <c r="UJM22" s="28"/>
      <c r="UJN22" s="28"/>
      <c r="UJO22" s="28"/>
      <c r="UJP22" s="28"/>
      <c r="UJQ22" s="28"/>
      <c r="UJR22" s="28"/>
      <c r="UJS22" s="28"/>
      <c r="UJT22" s="28"/>
      <c r="UJU22" s="28"/>
      <c r="UJV22" s="28"/>
      <c r="UJW22" s="28"/>
      <c r="UJX22" s="28"/>
      <c r="UJY22" s="28"/>
      <c r="UJZ22" s="28"/>
      <c r="UKA22" s="28"/>
      <c r="UKB22" s="28"/>
      <c r="UKC22" s="28"/>
      <c r="UKD22" s="28"/>
      <c r="UKE22" s="28"/>
      <c r="UKF22" s="28"/>
      <c r="UKG22" s="28"/>
      <c r="UKH22" s="28"/>
      <c r="UKI22" s="28"/>
      <c r="UKJ22" s="28"/>
      <c r="UKK22" s="28"/>
      <c r="UKL22" s="28"/>
      <c r="UKM22" s="28"/>
      <c r="UKN22" s="28"/>
      <c r="UKO22" s="28"/>
      <c r="UKP22" s="28"/>
      <c r="UKQ22" s="28"/>
      <c r="UKR22" s="28"/>
      <c r="UKS22" s="28"/>
      <c r="UKT22" s="28"/>
      <c r="UKU22" s="28"/>
      <c r="UKV22" s="28"/>
      <c r="UKW22" s="28"/>
      <c r="UKX22" s="28"/>
      <c r="UKY22" s="28"/>
      <c r="UKZ22" s="28"/>
      <c r="ULA22" s="28"/>
      <c r="ULB22" s="28"/>
      <c r="ULC22" s="28"/>
      <c r="ULD22" s="28"/>
      <c r="ULE22" s="28"/>
      <c r="ULF22" s="28"/>
      <c r="ULG22" s="28"/>
      <c r="ULH22" s="28"/>
      <c r="ULI22" s="28"/>
      <c r="ULJ22" s="28"/>
      <c r="ULK22" s="28"/>
      <c r="ULL22" s="28"/>
      <c r="ULM22" s="28"/>
      <c r="ULN22" s="28"/>
      <c r="ULO22" s="28"/>
      <c r="ULP22" s="28"/>
      <c r="ULQ22" s="28"/>
      <c r="ULR22" s="28"/>
      <c r="ULS22" s="28"/>
      <c r="ULT22" s="28"/>
      <c r="ULU22" s="28"/>
      <c r="ULV22" s="28"/>
      <c r="ULW22" s="28"/>
      <c r="ULX22" s="28"/>
      <c r="ULY22" s="28"/>
      <c r="ULZ22" s="28"/>
      <c r="UMA22" s="28"/>
      <c r="UMB22" s="28"/>
      <c r="UMC22" s="28"/>
      <c r="UMD22" s="28"/>
      <c r="UME22" s="28"/>
      <c r="UMF22" s="28"/>
      <c r="UMG22" s="28"/>
      <c r="UMH22" s="28"/>
      <c r="UMI22" s="28"/>
      <c r="UMJ22" s="28"/>
      <c r="UMK22" s="28"/>
      <c r="UML22" s="28"/>
      <c r="UMM22" s="28"/>
      <c r="UMN22" s="28"/>
      <c r="UMO22" s="28"/>
      <c r="UMP22" s="28"/>
      <c r="UMQ22" s="28"/>
      <c r="UMR22" s="28"/>
      <c r="UMS22" s="28"/>
      <c r="UMT22" s="28"/>
      <c r="UMU22" s="28"/>
      <c r="UMV22" s="28"/>
      <c r="UMW22" s="28"/>
      <c r="UMX22" s="28"/>
      <c r="UMY22" s="28"/>
      <c r="UMZ22" s="28"/>
      <c r="UNA22" s="28"/>
      <c r="UNB22" s="28"/>
      <c r="UNC22" s="28"/>
      <c r="UND22" s="28"/>
      <c r="UNE22" s="28"/>
      <c r="UNF22" s="28"/>
      <c r="UNG22" s="28"/>
      <c r="UNH22" s="28"/>
      <c r="UNI22" s="28"/>
      <c r="UNJ22" s="28"/>
      <c r="UNK22" s="28"/>
      <c r="UNL22" s="28"/>
      <c r="UNM22" s="28"/>
      <c r="UNN22" s="28"/>
      <c r="UNO22" s="28"/>
      <c r="UNP22" s="28"/>
      <c r="UNQ22" s="28"/>
      <c r="UNR22" s="28"/>
      <c r="UNS22" s="28"/>
      <c r="UNT22" s="28"/>
      <c r="UNU22" s="28"/>
      <c r="UNV22" s="28"/>
      <c r="UNW22" s="28"/>
      <c r="UNX22" s="28"/>
      <c r="UNY22" s="28"/>
      <c r="UNZ22" s="28"/>
      <c r="UOA22" s="28"/>
      <c r="UOB22" s="28"/>
      <c r="UOC22" s="28"/>
      <c r="UOD22" s="28"/>
      <c r="UOE22" s="28"/>
      <c r="UOF22" s="28"/>
      <c r="UOG22" s="28"/>
      <c r="UOH22" s="28"/>
      <c r="UOI22" s="28"/>
      <c r="UOJ22" s="28"/>
      <c r="UOK22" s="28"/>
      <c r="UOL22" s="28"/>
      <c r="UOM22" s="28"/>
      <c r="UON22" s="28"/>
      <c r="UOO22" s="28"/>
      <c r="UOP22" s="28"/>
      <c r="UOQ22" s="28"/>
      <c r="UOR22" s="28"/>
      <c r="UOS22" s="28"/>
      <c r="UOT22" s="28"/>
      <c r="UOU22" s="28"/>
      <c r="UOV22" s="28"/>
      <c r="UOW22" s="28"/>
      <c r="UOX22" s="28"/>
      <c r="UOY22" s="28"/>
      <c r="UOZ22" s="28"/>
      <c r="UPA22" s="28"/>
      <c r="UPB22" s="28"/>
      <c r="UPC22" s="28"/>
      <c r="UPD22" s="28"/>
      <c r="UPE22" s="28"/>
      <c r="UPF22" s="28"/>
      <c r="UPG22" s="28"/>
      <c r="UPH22" s="28"/>
      <c r="UPI22" s="28"/>
      <c r="UPJ22" s="28"/>
      <c r="UPK22" s="28"/>
      <c r="UPL22" s="28"/>
      <c r="UPM22" s="28"/>
      <c r="UPN22" s="28"/>
      <c r="UPO22" s="28"/>
      <c r="UPP22" s="28"/>
      <c r="UPQ22" s="28"/>
      <c r="UPR22" s="28"/>
      <c r="UPS22" s="28"/>
      <c r="UPT22" s="28"/>
      <c r="UPU22" s="28"/>
      <c r="UPV22" s="28"/>
      <c r="UPW22" s="28"/>
      <c r="UPX22" s="28"/>
      <c r="UPY22" s="28"/>
      <c r="UPZ22" s="28"/>
      <c r="UQA22" s="28"/>
      <c r="UQB22" s="28"/>
      <c r="UQC22" s="28"/>
      <c r="UQD22" s="28"/>
      <c r="UQE22" s="28"/>
      <c r="UQF22" s="28"/>
      <c r="UQG22" s="28"/>
      <c r="UQH22" s="28"/>
      <c r="UQI22" s="28"/>
      <c r="UQJ22" s="28"/>
      <c r="UQK22" s="28"/>
      <c r="UQL22" s="28"/>
      <c r="UQM22" s="28"/>
      <c r="UQN22" s="28"/>
      <c r="UQO22" s="28"/>
      <c r="UQP22" s="28"/>
      <c r="UQQ22" s="28"/>
      <c r="UQR22" s="28"/>
      <c r="UQS22" s="28"/>
      <c r="UQT22" s="28"/>
      <c r="UQU22" s="28"/>
      <c r="UQV22" s="28"/>
      <c r="UQW22" s="28"/>
      <c r="UQX22" s="28"/>
      <c r="UQY22" s="28"/>
      <c r="UQZ22" s="28"/>
      <c r="URA22" s="28"/>
      <c r="URB22" s="28"/>
      <c r="URC22" s="28"/>
      <c r="URD22" s="28"/>
      <c r="URE22" s="28"/>
      <c r="URF22" s="28"/>
      <c r="URG22" s="28"/>
      <c r="URH22" s="28"/>
      <c r="URI22" s="28"/>
      <c r="URJ22" s="28"/>
      <c r="URK22" s="28"/>
      <c r="URL22" s="28"/>
      <c r="URM22" s="28"/>
      <c r="URN22" s="28"/>
      <c r="URO22" s="28"/>
      <c r="URP22" s="28"/>
      <c r="URQ22" s="28"/>
      <c r="URR22" s="28"/>
      <c r="URS22" s="28"/>
      <c r="URT22" s="28"/>
      <c r="URU22" s="28"/>
      <c r="URV22" s="28"/>
      <c r="URW22" s="28"/>
      <c r="URX22" s="28"/>
      <c r="URY22" s="28"/>
      <c r="URZ22" s="28"/>
      <c r="USA22" s="28"/>
      <c r="USB22" s="28"/>
      <c r="USC22" s="28"/>
      <c r="USD22" s="28"/>
      <c r="USE22" s="28"/>
      <c r="USF22" s="28"/>
      <c r="USG22" s="28"/>
      <c r="USH22" s="28"/>
      <c r="USI22" s="28"/>
      <c r="USJ22" s="28"/>
      <c r="USK22" s="28"/>
      <c r="USL22" s="28"/>
      <c r="USM22" s="28"/>
      <c r="USN22" s="28"/>
      <c r="USO22" s="28"/>
      <c r="USP22" s="28"/>
      <c r="USQ22" s="28"/>
      <c r="USR22" s="28"/>
      <c r="USS22" s="28"/>
      <c r="UST22" s="28"/>
      <c r="USU22" s="28"/>
      <c r="USV22" s="28"/>
      <c r="USW22" s="28"/>
      <c r="USX22" s="28"/>
      <c r="USY22" s="28"/>
      <c r="USZ22" s="28"/>
      <c r="UTA22" s="28"/>
      <c r="UTB22" s="28"/>
      <c r="UTC22" s="28"/>
      <c r="UTD22" s="28"/>
      <c r="UTE22" s="28"/>
      <c r="UTF22" s="28"/>
      <c r="UTG22" s="28"/>
      <c r="UTH22" s="28"/>
      <c r="UTI22" s="28"/>
      <c r="UTJ22" s="28"/>
      <c r="UTK22" s="28"/>
      <c r="UTL22" s="28"/>
      <c r="UTM22" s="28"/>
      <c r="UTN22" s="28"/>
      <c r="UTO22" s="28"/>
      <c r="UTP22" s="28"/>
      <c r="UTQ22" s="28"/>
      <c r="UTR22" s="28"/>
      <c r="UTS22" s="28"/>
      <c r="UTT22" s="28"/>
      <c r="UTU22" s="28"/>
      <c r="UTV22" s="28"/>
      <c r="UTW22" s="28"/>
      <c r="UTX22" s="28"/>
      <c r="UTY22" s="28"/>
      <c r="UTZ22" s="28"/>
      <c r="UUA22" s="28"/>
      <c r="UUB22" s="28"/>
      <c r="UUC22" s="28"/>
      <c r="UUD22" s="28"/>
      <c r="UUE22" s="28"/>
      <c r="UUF22" s="28"/>
      <c r="UUG22" s="28"/>
      <c r="UUH22" s="28"/>
      <c r="UUI22" s="28"/>
      <c r="UUJ22" s="28"/>
      <c r="UUK22" s="28"/>
      <c r="UUL22" s="28"/>
      <c r="UUM22" s="28"/>
      <c r="UUN22" s="28"/>
      <c r="UUO22" s="28"/>
      <c r="UUP22" s="28"/>
      <c r="UUQ22" s="28"/>
      <c r="UUR22" s="28"/>
      <c r="UUS22" s="28"/>
      <c r="UUT22" s="28"/>
      <c r="UUU22" s="28"/>
      <c r="UUV22" s="28"/>
      <c r="UUW22" s="28"/>
      <c r="UUX22" s="28"/>
      <c r="UUY22" s="28"/>
      <c r="UUZ22" s="28"/>
      <c r="UVA22" s="28"/>
      <c r="UVB22" s="28"/>
      <c r="UVC22" s="28"/>
      <c r="UVD22" s="28"/>
      <c r="UVE22" s="28"/>
      <c r="UVF22" s="28"/>
      <c r="UVG22" s="28"/>
      <c r="UVH22" s="28"/>
      <c r="UVI22" s="28"/>
      <c r="UVJ22" s="28"/>
      <c r="UVK22" s="28"/>
      <c r="UVL22" s="28"/>
      <c r="UVM22" s="28"/>
      <c r="UVN22" s="28"/>
      <c r="UVO22" s="28"/>
      <c r="UVP22" s="28"/>
      <c r="UVQ22" s="28"/>
      <c r="UVR22" s="28"/>
      <c r="UVS22" s="28"/>
      <c r="UVT22" s="28"/>
      <c r="UVU22" s="28"/>
      <c r="UVV22" s="28"/>
      <c r="UVW22" s="28"/>
      <c r="UVX22" s="28"/>
      <c r="UVY22" s="28"/>
      <c r="UVZ22" s="28"/>
      <c r="UWA22" s="28"/>
      <c r="UWB22" s="28"/>
      <c r="UWC22" s="28"/>
      <c r="UWD22" s="28"/>
      <c r="UWE22" s="28"/>
      <c r="UWF22" s="28"/>
      <c r="UWG22" s="28"/>
      <c r="UWH22" s="28"/>
      <c r="UWI22" s="28"/>
      <c r="UWJ22" s="28"/>
      <c r="UWK22" s="28"/>
      <c r="UWL22" s="28"/>
      <c r="UWM22" s="28"/>
      <c r="UWN22" s="28"/>
      <c r="UWO22" s="28"/>
      <c r="UWP22" s="28"/>
      <c r="UWQ22" s="28"/>
      <c r="UWR22" s="28"/>
      <c r="UWS22" s="28"/>
      <c r="UWT22" s="28"/>
      <c r="UWU22" s="28"/>
      <c r="UWV22" s="28"/>
      <c r="UWW22" s="28"/>
      <c r="UWX22" s="28"/>
      <c r="UWY22" s="28"/>
      <c r="UWZ22" s="28"/>
      <c r="UXA22" s="28"/>
      <c r="UXB22" s="28"/>
      <c r="UXC22" s="28"/>
      <c r="UXD22" s="28"/>
      <c r="UXE22" s="28"/>
      <c r="UXF22" s="28"/>
      <c r="UXG22" s="28"/>
      <c r="UXH22" s="28"/>
      <c r="UXI22" s="28"/>
      <c r="UXJ22" s="28"/>
      <c r="UXK22" s="28"/>
      <c r="UXL22" s="28"/>
      <c r="UXM22" s="28"/>
      <c r="UXN22" s="28"/>
      <c r="UXO22" s="28"/>
      <c r="UXP22" s="28"/>
      <c r="UXQ22" s="28"/>
      <c r="UXR22" s="28"/>
      <c r="UXS22" s="28"/>
      <c r="UXT22" s="28"/>
      <c r="UXU22" s="28"/>
      <c r="UXV22" s="28"/>
      <c r="UXW22" s="28"/>
      <c r="UXX22" s="28"/>
      <c r="UXY22" s="28"/>
      <c r="UXZ22" s="28"/>
      <c r="UYA22" s="28"/>
      <c r="UYB22" s="28"/>
      <c r="UYC22" s="28"/>
      <c r="UYD22" s="28"/>
      <c r="UYE22" s="28"/>
      <c r="UYF22" s="28"/>
      <c r="UYG22" s="28"/>
      <c r="UYH22" s="28"/>
      <c r="UYI22" s="28"/>
      <c r="UYJ22" s="28"/>
      <c r="UYK22" s="28"/>
      <c r="UYL22" s="28"/>
      <c r="UYM22" s="28"/>
      <c r="UYN22" s="28"/>
      <c r="UYO22" s="28"/>
      <c r="UYP22" s="28"/>
      <c r="UYQ22" s="28"/>
      <c r="UYR22" s="28"/>
      <c r="UYS22" s="28"/>
      <c r="UYT22" s="28"/>
      <c r="UYU22" s="28"/>
      <c r="UYV22" s="28"/>
      <c r="UYW22" s="28"/>
      <c r="UYX22" s="28"/>
      <c r="UYY22" s="28"/>
      <c r="UYZ22" s="28"/>
      <c r="UZA22" s="28"/>
      <c r="UZB22" s="28"/>
      <c r="UZC22" s="28"/>
      <c r="UZD22" s="28"/>
      <c r="UZE22" s="28"/>
      <c r="UZF22" s="28"/>
      <c r="UZG22" s="28"/>
      <c r="UZH22" s="28"/>
      <c r="UZI22" s="28"/>
      <c r="UZJ22" s="28"/>
      <c r="UZK22" s="28"/>
      <c r="UZL22" s="28"/>
      <c r="UZM22" s="28"/>
      <c r="UZN22" s="28"/>
      <c r="UZO22" s="28"/>
      <c r="UZP22" s="28"/>
      <c r="UZQ22" s="28"/>
      <c r="UZR22" s="28"/>
      <c r="UZS22" s="28"/>
      <c r="UZT22" s="28"/>
      <c r="UZU22" s="28"/>
      <c r="UZV22" s="28"/>
      <c r="UZW22" s="28"/>
      <c r="UZX22" s="28"/>
      <c r="UZY22" s="28"/>
      <c r="UZZ22" s="28"/>
      <c r="VAA22" s="28"/>
      <c r="VAB22" s="28"/>
      <c r="VAC22" s="28"/>
      <c r="VAD22" s="28"/>
      <c r="VAE22" s="28"/>
      <c r="VAF22" s="28"/>
      <c r="VAG22" s="28"/>
      <c r="VAH22" s="28"/>
      <c r="VAI22" s="28"/>
      <c r="VAJ22" s="28"/>
      <c r="VAK22" s="28"/>
      <c r="VAL22" s="28"/>
      <c r="VAM22" s="28"/>
      <c r="VAN22" s="28"/>
      <c r="VAO22" s="28"/>
      <c r="VAP22" s="28"/>
      <c r="VAQ22" s="28"/>
      <c r="VAR22" s="28"/>
      <c r="VAS22" s="28"/>
      <c r="VAT22" s="28"/>
      <c r="VAU22" s="28"/>
      <c r="VAV22" s="28"/>
      <c r="VAW22" s="28"/>
      <c r="VAX22" s="28"/>
      <c r="VAY22" s="28"/>
      <c r="VAZ22" s="28"/>
      <c r="VBA22" s="28"/>
      <c r="VBB22" s="28"/>
      <c r="VBC22" s="28"/>
      <c r="VBD22" s="28"/>
      <c r="VBE22" s="28"/>
      <c r="VBF22" s="28"/>
      <c r="VBG22" s="28"/>
      <c r="VBH22" s="28"/>
      <c r="VBI22" s="28"/>
      <c r="VBJ22" s="28"/>
      <c r="VBK22" s="28"/>
      <c r="VBL22" s="28"/>
      <c r="VBM22" s="28"/>
      <c r="VBN22" s="28"/>
      <c r="VBO22" s="28"/>
      <c r="VBP22" s="28"/>
      <c r="VBQ22" s="28"/>
      <c r="VBR22" s="28"/>
      <c r="VBS22" s="28"/>
      <c r="VBT22" s="28"/>
      <c r="VBU22" s="28"/>
      <c r="VBV22" s="28"/>
      <c r="VBW22" s="28"/>
      <c r="VBX22" s="28"/>
      <c r="VBY22" s="28"/>
      <c r="VBZ22" s="28"/>
      <c r="VCA22" s="28"/>
      <c r="VCB22" s="28"/>
      <c r="VCC22" s="28"/>
      <c r="VCD22" s="28"/>
      <c r="VCE22" s="28"/>
      <c r="VCF22" s="28"/>
      <c r="VCG22" s="28"/>
      <c r="VCH22" s="28"/>
      <c r="VCI22" s="28"/>
      <c r="VCJ22" s="28"/>
      <c r="VCK22" s="28"/>
      <c r="VCL22" s="28"/>
      <c r="VCM22" s="28"/>
      <c r="VCN22" s="28"/>
      <c r="VCO22" s="28"/>
      <c r="VCP22" s="28"/>
      <c r="VCQ22" s="28"/>
      <c r="VCR22" s="28"/>
      <c r="VCS22" s="28"/>
      <c r="VCT22" s="28"/>
      <c r="VCU22" s="28"/>
      <c r="VCV22" s="28"/>
      <c r="VCW22" s="28"/>
      <c r="VCX22" s="28"/>
      <c r="VCY22" s="28"/>
      <c r="VCZ22" s="28"/>
      <c r="VDA22" s="28"/>
      <c r="VDB22" s="28"/>
      <c r="VDC22" s="28"/>
      <c r="VDD22" s="28"/>
      <c r="VDE22" s="28"/>
      <c r="VDF22" s="28"/>
      <c r="VDG22" s="28"/>
      <c r="VDH22" s="28"/>
      <c r="VDI22" s="28"/>
      <c r="VDJ22" s="28"/>
      <c r="VDK22" s="28"/>
      <c r="VDL22" s="28"/>
      <c r="VDM22" s="28"/>
      <c r="VDN22" s="28"/>
      <c r="VDO22" s="28"/>
      <c r="VDP22" s="28"/>
      <c r="VDQ22" s="28"/>
      <c r="VDR22" s="28"/>
      <c r="VDS22" s="28"/>
      <c r="VDT22" s="28"/>
      <c r="VDU22" s="28"/>
      <c r="VDV22" s="28"/>
      <c r="VDW22" s="28"/>
      <c r="VDX22" s="28"/>
      <c r="VDY22" s="28"/>
      <c r="VDZ22" s="28"/>
      <c r="VEA22" s="28"/>
      <c r="VEB22" s="28"/>
      <c r="VEC22" s="28"/>
      <c r="VED22" s="28"/>
      <c r="VEE22" s="28"/>
      <c r="VEF22" s="28"/>
      <c r="VEG22" s="28"/>
      <c r="VEH22" s="28"/>
      <c r="VEI22" s="28"/>
      <c r="VEJ22" s="28"/>
      <c r="VEK22" s="28"/>
      <c r="VEL22" s="28"/>
      <c r="VEM22" s="28"/>
      <c r="VEN22" s="28"/>
      <c r="VEO22" s="28"/>
      <c r="VEP22" s="28"/>
      <c r="VEQ22" s="28"/>
      <c r="VER22" s="28"/>
      <c r="VES22" s="28"/>
      <c r="VET22" s="28"/>
      <c r="VEU22" s="28"/>
      <c r="VEV22" s="28"/>
      <c r="VEW22" s="28"/>
      <c r="VEX22" s="28"/>
      <c r="VEY22" s="28"/>
      <c r="VEZ22" s="28"/>
      <c r="VFA22" s="28"/>
      <c r="VFB22" s="28"/>
      <c r="VFC22" s="28"/>
      <c r="VFD22" s="28"/>
      <c r="VFE22" s="28"/>
      <c r="VFF22" s="28"/>
      <c r="VFG22" s="28"/>
      <c r="VFH22" s="28"/>
      <c r="VFI22" s="28"/>
      <c r="VFJ22" s="28"/>
      <c r="VFK22" s="28"/>
      <c r="VFL22" s="28"/>
      <c r="VFM22" s="28"/>
      <c r="VFN22" s="28"/>
      <c r="VFO22" s="28"/>
      <c r="VFP22" s="28"/>
      <c r="VFQ22" s="28"/>
      <c r="VFR22" s="28"/>
      <c r="VFS22" s="28"/>
      <c r="VFT22" s="28"/>
      <c r="VFU22" s="28"/>
      <c r="VFV22" s="28"/>
      <c r="VFW22" s="28"/>
      <c r="VFX22" s="28"/>
      <c r="VFY22" s="28"/>
      <c r="VFZ22" s="28"/>
      <c r="VGA22" s="28"/>
      <c r="VGB22" s="28"/>
      <c r="VGC22" s="28"/>
      <c r="VGD22" s="28"/>
      <c r="VGE22" s="28"/>
      <c r="VGF22" s="28"/>
      <c r="VGG22" s="28"/>
      <c r="VGH22" s="28"/>
      <c r="VGI22" s="28"/>
      <c r="VGJ22" s="28"/>
      <c r="VGK22" s="28"/>
      <c r="VGL22" s="28"/>
      <c r="VGM22" s="28"/>
      <c r="VGN22" s="28"/>
      <c r="VGO22" s="28"/>
      <c r="VGP22" s="28"/>
      <c r="VGQ22" s="28"/>
      <c r="VGR22" s="28"/>
      <c r="VGS22" s="28"/>
      <c r="VGT22" s="28"/>
      <c r="VGU22" s="28"/>
      <c r="VGV22" s="28"/>
      <c r="VGW22" s="28"/>
      <c r="VGX22" s="28"/>
      <c r="VGY22" s="28"/>
      <c r="VGZ22" s="28"/>
      <c r="VHA22" s="28"/>
      <c r="VHB22" s="28"/>
      <c r="VHC22" s="28"/>
      <c r="VHD22" s="28"/>
      <c r="VHE22" s="28"/>
      <c r="VHF22" s="28"/>
      <c r="VHG22" s="28"/>
      <c r="VHH22" s="28"/>
      <c r="VHI22" s="28"/>
      <c r="VHJ22" s="28"/>
      <c r="VHK22" s="28"/>
      <c r="VHL22" s="28"/>
      <c r="VHM22" s="28"/>
      <c r="VHN22" s="28"/>
      <c r="VHO22" s="28"/>
      <c r="VHP22" s="28"/>
      <c r="VHQ22" s="28"/>
      <c r="VHR22" s="28"/>
      <c r="VHS22" s="28"/>
      <c r="VHT22" s="28"/>
      <c r="VHU22" s="28"/>
      <c r="VHV22" s="28"/>
      <c r="VHW22" s="28"/>
      <c r="VHX22" s="28"/>
      <c r="VHY22" s="28"/>
      <c r="VHZ22" s="28"/>
      <c r="VIA22" s="28"/>
      <c r="VIB22" s="28"/>
      <c r="VIC22" s="28"/>
      <c r="VID22" s="28"/>
      <c r="VIE22" s="28"/>
      <c r="VIF22" s="28"/>
      <c r="VIG22" s="28"/>
      <c r="VIH22" s="28"/>
      <c r="VII22" s="28"/>
      <c r="VIJ22" s="28"/>
      <c r="VIK22" s="28"/>
      <c r="VIL22" s="28"/>
      <c r="VIM22" s="28"/>
      <c r="VIN22" s="28"/>
      <c r="VIO22" s="28"/>
      <c r="VIP22" s="28"/>
      <c r="VIQ22" s="28"/>
      <c r="VIR22" s="28"/>
      <c r="VIS22" s="28"/>
      <c r="VIT22" s="28"/>
      <c r="VIU22" s="28"/>
      <c r="VIV22" s="28"/>
      <c r="VIW22" s="28"/>
      <c r="VIX22" s="28"/>
      <c r="VIY22" s="28"/>
      <c r="VIZ22" s="28"/>
      <c r="VJA22" s="28"/>
      <c r="VJB22" s="28"/>
      <c r="VJC22" s="28"/>
      <c r="VJD22" s="28"/>
      <c r="VJE22" s="28"/>
      <c r="VJF22" s="28"/>
      <c r="VJG22" s="28"/>
      <c r="VJH22" s="28"/>
      <c r="VJI22" s="28"/>
      <c r="VJJ22" s="28"/>
      <c r="VJK22" s="28"/>
      <c r="VJL22" s="28"/>
      <c r="VJM22" s="28"/>
      <c r="VJN22" s="28"/>
      <c r="VJO22" s="28"/>
      <c r="VJP22" s="28"/>
      <c r="VJQ22" s="28"/>
      <c r="VJR22" s="28"/>
      <c r="VJS22" s="28"/>
      <c r="VJT22" s="28"/>
      <c r="VJU22" s="28"/>
      <c r="VJV22" s="28"/>
      <c r="VJW22" s="28"/>
      <c r="VJX22" s="28"/>
      <c r="VJY22" s="28"/>
      <c r="VJZ22" s="28"/>
      <c r="VKA22" s="28"/>
      <c r="VKB22" s="28"/>
      <c r="VKC22" s="28"/>
      <c r="VKD22" s="28"/>
      <c r="VKE22" s="28"/>
      <c r="VKF22" s="28"/>
      <c r="VKG22" s="28"/>
      <c r="VKH22" s="28"/>
      <c r="VKI22" s="28"/>
      <c r="VKJ22" s="28"/>
      <c r="VKK22" s="28"/>
      <c r="VKL22" s="28"/>
      <c r="VKM22" s="28"/>
      <c r="VKN22" s="28"/>
      <c r="VKO22" s="28"/>
      <c r="VKP22" s="28"/>
      <c r="VKQ22" s="28"/>
      <c r="VKR22" s="28"/>
      <c r="VKS22" s="28"/>
      <c r="VKT22" s="28"/>
      <c r="VKU22" s="28"/>
      <c r="VKV22" s="28"/>
      <c r="VKW22" s="28"/>
      <c r="VKX22" s="28"/>
      <c r="VKY22" s="28"/>
      <c r="VKZ22" s="28"/>
      <c r="VLA22" s="28"/>
      <c r="VLB22" s="28"/>
      <c r="VLC22" s="28"/>
      <c r="VLD22" s="28"/>
      <c r="VLE22" s="28"/>
      <c r="VLF22" s="28"/>
      <c r="VLG22" s="28"/>
      <c r="VLH22" s="28"/>
      <c r="VLI22" s="28"/>
      <c r="VLJ22" s="28"/>
      <c r="VLK22" s="28"/>
      <c r="VLL22" s="28"/>
      <c r="VLM22" s="28"/>
      <c r="VLN22" s="28"/>
      <c r="VLO22" s="28"/>
      <c r="VLP22" s="28"/>
      <c r="VLQ22" s="28"/>
      <c r="VLR22" s="28"/>
      <c r="VLS22" s="28"/>
      <c r="VLT22" s="28"/>
      <c r="VLU22" s="28"/>
      <c r="VLV22" s="28"/>
      <c r="VLW22" s="28"/>
      <c r="VLX22" s="28"/>
      <c r="VLY22" s="28"/>
      <c r="VLZ22" s="28"/>
      <c r="VMA22" s="28"/>
      <c r="VMB22" s="28"/>
      <c r="VMC22" s="28"/>
      <c r="VMD22" s="28"/>
      <c r="VME22" s="28"/>
      <c r="VMF22" s="28"/>
      <c r="VMG22" s="28"/>
      <c r="VMH22" s="28"/>
      <c r="VMI22" s="28"/>
      <c r="VMJ22" s="28"/>
      <c r="VMK22" s="28"/>
      <c r="VML22" s="28"/>
      <c r="VMM22" s="28"/>
      <c r="VMN22" s="28"/>
      <c r="VMO22" s="28"/>
      <c r="VMP22" s="28"/>
      <c r="VMQ22" s="28"/>
      <c r="VMR22" s="28"/>
      <c r="VMS22" s="28"/>
      <c r="VMT22" s="28"/>
      <c r="VMU22" s="28"/>
      <c r="VMV22" s="28"/>
      <c r="VMW22" s="28"/>
      <c r="VMX22" s="28"/>
      <c r="VMY22" s="28"/>
      <c r="VMZ22" s="28"/>
      <c r="VNA22" s="28"/>
      <c r="VNB22" s="28"/>
      <c r="VNC22" s="28"/>
      <c r="VND22" s="28"/>
      <c r="VNE22" s="28"/>
      <c r="VNF22" s="28"/>
      <c r="VNG22" s="28"/>
      <c r="VNH22" s="28"/>
      <c r="VNI22" s="28"/>
      <c r="VNJ22" s="28"/>
      <c r="VNK22" s="28"/>
      <c r="VNL22" s="28"/>
      <c r="VNM22" s="28"/>
      <c r="VNN22" s="28"/>
      <c r="VNO22" s="28"/>
      <c r="VNP22" s="28"/>
      <c r="VNQ22" s="28"/>
      <c r="VNR22" s="28"/>
      <c r="VNS22" s="28"/>
      <c r="VNT22" s="28"/>
      <c r="VNU22" s="28"/>
      <c r="VNV22" s="28"/>
      <c r="VNW22" s="28"/>
      <c r="VNX22" s="28"/>
      <c r="VNY22" s="28"/>
      <c r="VNZ22" s="28"/>
      <c r="VOA22" s="28"/>
      <c r="VOB22" s="28"/>
      <c r="VOC22" s="28"/>
      <c r="VOD22" s="28"/>
      <c r="VOE22" s="28"/>
      <c r="VOF22" s="28"/>
      <c r="VOG22" s="28"/>
      <c r="VOH22" s="28"/>
      <c r="VOI22" s="28"/>
      <c r="VOJ22" s="28"/>
      <c r="VOK22" s="28"/>
      <c r="VOL22" s="28"/>
      <c r="VOM22" s="28"/>
      <c r="VON22" s="28"/>
      <c r="VOO22" s="28"/>
      <c r="VOP22" s="28"/>
      <c r="VOQ22" s="28"/>
      <c r="VOR22" s="28"/>
      <c r="VOS22" s="28"/>
      <c r="VOT22" s="28"/>
      <c r="VOU22" s="28"/>
      <c r="VOV22" s="28"/>
      <c r="VOW22" s="28"/>
      <c r="VOX22" s="28"/>
      <c r="VOY22" s="28"/>
      <c r="VOZ22" s="28"/>
      <c r="VPA22" s="28"/>
      <c r="VPB22" s="28"/>
      <c r="VPC22" s="28"/>
      <c r="VPD22" s="28"/>
      <c r="VPE22" s="28"/>
      <c r="VPF22" s="28"/>
      <c r="VPG22" s="28"/>
      <c r="VPH22" s="28"/>
      <c r="VPI22" s="28"/>
      <c r="VPJ22" s="28"/>
      <c r="VPK22" s="28"/>
      <c r="VPL22" s="28"/>
      <c r="VPM22" s="28"/>
      <c r="VPN22" s="28"/>
      <c r="VPO22" s="28"/>
      <c r="VPP22" s="28"/>
      <c r="VPQ22" s="28"/>
      <c r="VPR22" s="28"/>
      <c r="VPS22" s="28"/>
      <c r="VPT22" s="28"/>
      <c r="VPU22" s="28"/>
      <c r="VPV22" s="28"/>
      <c r="VPW22" s="28"/>
      <c r="VPX22" s="28"/>
      <c r="VPY22" s="28"/>
      <c r="VPZ22" s="28"/>
      <c r="VQA22" s="28"/>
      <c r="VQB22" s="28"/>
      <c r="VQC22" s="28"/>
      <c r="VQD22" s="28"/>
      <c r="VQE22" s="28"/>
      <c r="VQF22" s="28"/>
      <c r="VQG22" s="28"/>
      <c r="VQH22" s="28"/>
      <c r="VQI22" s="28"/>
      <c r="VQJ22" s="28"/>
      <c r="VQK22" s="28"/>
      <c r="VQL22" s="28"/>
      <c r="VQM22" s="28"/>
      <c r="VQN22" s="28"/>
      <c r="VQO22" s="28"/>
      <c r="VQP22" s="28"/>
      <c r="VQQ22" s="28"/>
      <c r="VQR22" s="28"/>
      <c r="VQS22" s="28"/>
      <c r="VQT22" s="28"/>
      <c r="VQU22" s="28"/>
      <c r="VQV22" s="28"/>
      <c r="VQW22" s="28"/>
      <c r="VQX22" s="28"/>
      <c r="VQY22" s="28"/>
      <c r="VQZ22" s="28"/>
      <c r="VRA22" s="28"/>
      <c r="VRB22" s="28"/>
      <c r="VRC22" s="28"/>
      <c r="VRD22" s="28"/>
      <c r="VRE22" s="28"/>
      <c r="VRF22" s="28"/>
      <c r="VRG22" s="28"/>
      <c r="VRH22" s="28"/>
      <c r="VRI22" s="28"/>
      <c r="VRJ22" s="28"/>
      <c r="VRK22" s="28"/>
      <c r="VRL22" s="28"/>
      <c r="VRM22" s="28"/>
      <c r="VRN22" s="28"/>
      <c r="VRO22" s="28"/>
      <c r="VRP22" s="28"/>
      <c r="VRQ22" s="28"/>
      <c r="VRR22" s="28"/>
      <c r="VRS22" s="28"/>
      <c r="VRT22" s="28"/>
      <c r="VRU22" s="28"/>
      <c r="VRV22" s="28"/>
      <c r="VRW22" s="28"/>
      <c r="VRX22" s="28"/>
      <c r="VRY22" s="28"/>
      <c r="VRZ22" s="28"/>
      <c r="VSA22" s="28"/>
      <c r="VSB22" s="28"/>
      <c r="VSC22" s="28"/>
      <c r="VSD22" s="28"/>
      <c r="VSE22" s="28"/>
      <c r="VSF22" s="28"/>
      <c r="VSG22" s="28"/>
      <c r="VSH22" s="28"/>
      <c r="VSI22" s="28"/>
      <c r="VSJ22" s="28"/>
      <c r="VSK22" s="28"/>
      <c r="VSL22" s="28"/>
      <c r="VSM22" s="28"/>
      <c r="VSN22" s="28"/>
      <c r="VSO22" s="28"/>
      <c r="VSP22" s="28"/>
      <c r="VSQ22" s="28"/>
      <c r="VSR22" s="28"/>
      <c r="VSS22" s="28"/>
      <c r="VST22" s="28"/>
      <c r="VSU22" s="28"/>
      <c r="VSV22" s="28"/>
      <c r="VSW22" s="28"/>
      <c r="VSX22" s="28"/>
      <c r="VSY22" s="28"/>
      <c r="VSZ22" s="28"/>
      <c r="VTA22" s="28"/>
      <c r="VTB22" s="28"/>
      <c r="VTC22" s="28"/>
      <c r="VTD22" s="28"/>
      <c r="VTE22" s="28"/>
      <c r="VTF22" s="28"/>
      <c r="VTG22" s="28"/>
      <c r="VTH22" s="28"/>
      <c r="VTI22" s="28"/>
      <c r="VTJ22" s="28"/>
      <c r="VTK22" s="28"/>
      <c r="VTL22" s="28"/>
      <c r="VTM22" s="28"/>
      <c r="VTN22" s="28"/>
      <c r="VTO22" s="28"/>
      <c r="VTP22" s="28"/>
      <c r="VTQ22" s="28"/>
      <c r="VTR22" s="28"/>
      <c r="VTS22" s="28"/>
      <c r="VTT22" s="28"/>
      <c r="VTU22" s="28"/>
      <c r="VTV22" s="28"/>
      <c r="VTW22" s="28"/>
      <c r="VTX22" s="28"/>
      <c r="VTY22" s="28"/>
      <c r="VTZ22" s="28"/>
      <c r="VUA22" s="28"/>
      <c r="VUB22" s="28"/>
      <c r="VUC22" s="28"/>
      <c r="VUD22" s="28"/>
      <c r="VUE22" s="28"/>
      <c r="VUF22" s="28"/>
      <c r="VUG22" s="28"/>
      <c r="VUH22" s="28"/>
      <c r="VUI22" s="28"/>
      <c r="VUJ22" s="28"/>
      <c r="VUK22" s="28"/>
      <c r="VUL22" s="28"/>
      <c r="VUM22" s="28"/>
      <c r="VUN22" s="28"/>
      <c r="VUO22" s="28"/>
      <c r="VUP22" s="28"/>
      <c r="VUQ22" s="28"/>
      <c r="VUR22" s="28"/>
      <c r="VUS22" s="28"/>
      <c r="VUT22" s="28"/>
      <c r="VUU22" s="28"/>
      <c r="VUV22" s="28"/>
      <c r="VUW22" s="28"/>
      <c r="VUX22" s="28"/>
      <c r="VUY22" s="28"/>
      <c r="VUZ22" s="28"/>
      <c r="VVA22" s="28"/>
      <c r="VVB22" s="28"/>
      <c r="VVC22" s="28"/>
      <c r="VVD22" s="28"/>
      <c r="VVE22" s="28"/>
      <c r="VVF22" s="28"/>
      <c r="VVG22" s="28"/>
      <c r="VVH22" s="28"/>
      <c r="VVI22" s="28"/>
      <c r="VVJ22" s="28"/>
      <c r="VVK22" s="28"/>
      <c r="VVL22" s="28"/>
      <c r="VVM22" s="28"/>
      <c r="VVN22" s="28"/>
      <c r="VVO22" s="28"/>
      <c r="VVP22" s="28"/>
      <c r="VVQ22" s="28"/>
      <c r="VVR22" s="28"/>
      <c r="VVS22" s="28"/>
      <c r="VVT22" s="28"/>
      <c r="VVU22" s="28"/>
      <c r="VVV22" s="28"/>
      <c r="VVW22" s="28"/>
      <c r="VVX22" s="28"/>
      <c r="VVY22" s="28"/>
      <c r="VVZ22" s="28"/>
      <c r="VWA22" s="28"/>
      <c r="VWB22" s="28"/>
      <c r="VWC22" s="28"/>
      <c r="VWD22" s="28"/>
      <c r="VWE22" s="28"/>
      <c r="VWF22" s="28"/>
      <c r="VWG22" s="28"/>
      <c r="VWH22" s="28"/>
      <c r="VWI22" s="28"/>
      <c r="VWJ22" s="28"/>
      <c r="VWK22" s="28"/>
      <c r="VWL22" s="28"/>
      <c r="VWM22" s="28"/>
      <c r="VWN22" s="28"/>
      <c r="VWO22" s="28"/>
      <c r="VWP22" s="28"/>
      <c r="VWQ22" s="28"/>
      <c r="VWR22" s="28"/>
      <c r="VWS22" s="28"/>
      <c r="VWT22" s="28"/>
      <c r="VWU22" s="28"/>
      <c r="VWV22" s="28"/>
      <c r="VWW22" s="28"/>
      <c r="VWX22" s="28"/>
      <c r="VWY22" s="28"/>
      <c r="VWZ22" s="28"/>
      <c r="VXA22" s="28"/>
      <c r="VXB22" s="28"/>
      <c r="VXC22" s="28"/>
      <c r="VXD22" s="28"/>
      <c r="VXE22" s="28"/>
      <c r="VXF22" s="28"/>
      <c r="VXG22" s="28"/>
      <c r="VXH22" s="28"/>
      <c r="VXI22" s="28"/>
      <c r="VXJ22" s="28"/>
      <c r="VXK22" s="28"/>
      <c r="VXL22" s="28"/>
      <c r="VXM22" s="28"/>
      <c r="VXN22" s="28"/>
      <c r="VXO22" s="28"/>
      <c r="VXP22" s="28"/>
      <c r="VXQ22" s="28"/>
      <c r="VXR22" s="28"/>
      <c r="VXS22" s="28"/>
      <c r="VXT22" s="28"/>
      <c r="VXU22" s="28"/>
      <c r="VXV22" s="28"/>
      <c r="VXW22" s="28"/>
      <c r="VXX22" s="28"/>
      <c r="VXY22" s="28"/>
      <c r="VXZ22" s="28"/>
      <c r="VYA22" s="28"/>
      <c r="VYB22" s="28"/>
      <c r="VYC22" s="28"/>
      <c r="VYD22" s="28"/>
      <c r="VYE22" s="28"/>
      <c r="VYF22" s="28"/>
      <c r="VYG22" s="28"/>
      <c r="VYH22" s="28"/>
      <c r="VYI22" s="28"/>
      <c r="VYJ22" s="28"/>
      <c r="VYK22" s="28"/>
      <c r="VYL22" s="28"/>
      <c r="VYM22" s="28"/>
      <c r="VYN22" s="28"/>
      <c r="VYO22" s="28"/>
      <c r="VYP22" s="28"/>
      <c r="VYQ22" s="28"/>
      <c r="VYR22" s="28"/>
      <c r="VYS22" s="28"/>
      <c r="VYT22" s="28"/>
      <c r="VYU22" s="28"/>
      <c r="VYV22" s="28"/>
      <c r="VYW22" s="28"/>
      <c r="VYX22" s="28"/>
      <c r="VYY22" s="28"/>
      <c r="VYZ22" s="28"/>
      <c r="VZA22" s="28"/>
      <c r="VZB22" s="28"/>
      <c r="VZC22" s="28"/>
      <c r="VZD22" s="28"/>
      <c r="VZE22" s="28"/>
      <c r="VZF22" s="28"/>
      <c r="VZG22" s="28"/>
      <c r="VZH22" s="28"/>
      <c r="VZI22" s="28"/>
      <c r="VZJ22" s="28"/>
      <c r="VZK22" s="28"/>
      <c r="VZL22" s="28"/>
      <c r="VZM22" s="28"/>
      <c r="VZN22" s="28"/>
      <c r="VZO22" s="28"/>
      <c r="VZP22" s="28"/>
      <c r="VZQ22" s="28"/>
      <c r="VZR22" s="28"/>
      <c r="VZS22" s="28"/>
      <c r="VZT22" s="28"/>
      <c r="VZU22" s="28"/>
      <c r="VZV22" s="28"/>
      <c r="VZW22" s="28"/>
      <c r="VZX22" s="28"/>
      <c r="VZY22" s="28"/>
      <c r="VZZ22" s="28"/>
      <c r="WAA22" s="28"/>
      <c r="WAB22" s="28"/>
      <c r="WAC22" s="28"/>
      <c r="WAD22" s="28"/>
      <c r="WAE22" s="28"/>
      <c r="WAF22" s="28"/>
      <c r="WAG22" s="28"/>
      <c r="WAH22" s="28"/>
      <c r="WAI22" s="28"/>
      <c r="WAJ22" s="28"/>
      <c r="WAK22" s="28"/>
      <c r="WAL22" s="28"/>
      <c r="WAM22" s="28"/>
      <c r="WAN22" s="28"/>
      <c r="WAO22" s="28"/>
      <c r="WAP22" s="28"/>
      <c r="WAQ22" s="28"/>
      <c r="WAR22" s="28"/>
      <c r="WAS22" s="28"/>
      <c r="WAT22" s="28"/>
      <c r="WAU22" s="28"/>
      <c r="WAV22" s="28"/>
      <c r="WAW22" s="28"/>
      <c r="WAX22" s="28"/>
      <c r="WAY22" s="28"/>
      <c r="WAZ22" s="28"/>
      <c r="WBA22" s="28"/>
      <c r="WBB22" s="28"/>
      <c r="WBC22" s="28"/>
      <c r="WBD22" s="28"/>
      <c r="WBE22" s="28"/>
      <c r="WBF22" s="28"/>
      <c r="WBG22" s="28"/>
      <c r="WBH22" s="28"/>
      <c r="WBI22" s="28"/>
      <c r="WBJ22" s="28"/>
      <c r="WBK22" s="28"/>
      <c r="WBL22" s="28"/>
      <c r="WBM22" s="28"/>
      <c r="WBN22" s="28"/>
      <c r="WBO22" s="28"/>
      <c r="WBP22" s="28"/>
      <c r="WBQ22" s="28"/>
      <c r="WBR22" s="28"/>
      <c r="WBS22" s="28"/>
      <c r="WBT22" s="28"/>
      <c r="WBU22" s="28"/>
      <c r="WBV22" s="28"/>
      <c r="WBW22" s="28"/>
      <c r="WBX22" s="28"/>
      <c r="WBY22" s="28"/>
      <c r="WBZ22" s="28"/>
      <c r="WCA22" s="28"/>
      <c r="WCB22" s="28"/>
      <c r="WCC22" s="28"/>
      <c r="WCD22" s="28"/>
      <c r="WCE22" s="28"/>
      <c r="WCF22" s="28"/>
      <c r="WCG22" s="28"/>
      <c r="WCH22" s="28"/>
      <c r="WCI22" s="28"/>
      <c r="WCJ22" s="28"/>
      <c r="WCK22" s="28"/>
      <c r="WCL22" s="28"/>
      <c r="WCM22" s="28"/>
      <c r="WCN22" s="28"/>
      <c r="WCO22" s="28"/>
      <c r="WCP22" s="28"/>
      <c r="WCQ22" s="28"/>
      <c r="WCR22" s="28"/>
      <c r="WCS22" s="28"/>
      <c r="WCT22" s="28"/>
      <c r="WCU22" s="28"/>
      <c r="WCV22" s="28"/>
      <c r="WCW22" s="28"/>
      <c r="WCX22" s="28"/>
      <c r="WCY22" s="28"/>
      <c r="WCZ22" s="28"/>
      <c r="WDA22" s="28"/>
      <c r="WDB22" s="28"/>
      <c r="WDC22" s="28"/>
      <c r="WDD22" s="28"/>
      <c r="WDE22" s="28"/>
      <c r="WDF22" s="28"/>
      <c r="WDG22" s="28"/>
      <c r="WDH22" s="28"/>
      <c r="WDI22" s="28"/>
      <c r="WDJ22" s="28"/>
      <c r="WDK22" s="28"/>
      <c r="WDL22" s="28"/>
      <c r="WDM22" s="28"/>
      <c r="WDN22" s="28"/>
      <c r="WDO22" s="28"/>
      <c r="WDP22" s="28"/>
      <c r="WDQ22" s="28"/>
      <c r="WDR22" s="28"/>
      <c r="WDS22" s="28"/>
      <c r="WDT22" s="28"/>
      <c r="WDU22" s="28"/>
      <c r="WDV22" s="28"/>
      <c r="WDW22" s="28"/>
      <c r="WDX22" s="28"/>
      <c r="WDY22" s="28"/>
      <c r="WDZ22" s="28"/>
      <c r="WEA22" s="28"/>
      <c r="WEB22" s="28"/>
      <c r="WEC22" s="28"/>
      <c r="WED22" s="28"/>
      <c r="WEE22" s="28"/>
      <c r="WEF22" s="28"/>
      <c r="WEG22" s="28"/>
      <c r="WEH22" s="28"/>
      <c r="WEI22" s="28"/>
      <c r="WEJ22" s="28"/>
      <c r="WEK22" s="28"/>
      <c r="WEL22" s="28"/>
      <c r="WEM22" s="28"/>
      <c r="WEN22" s="28"/>
      <c r="WEO22" s="28"/>
      <c r="WEP22" s="28"/>
      <c r="WEQ22" s="28"/>
      <c r="WER22" s="28"/>
      <c r="WES22" s="28"/>
      <c r="WET22" s="28"/>
      <c r="WEU22" s="28"/>
      <c r="WEV22" s="28"/>
      <c r="WEW22" s="28"/>
      <c r="WEX22" s="28"/>
      <c r="WEY22" s="28"/>
      <c r="WEZ22" s="28"/>
      <c r="WFA22" s="28"/>
      <c r="WFB22" s="28"/>
      <c r="WFC22" s="28"/>
      <c r="WFD22" s="28"/>
      <c r="WFE22" s="28"/>
      <c r="WFF22" s="28"/>
      <c r="WFG22" s="28"/>
      <c r="WFH22" s="28"/>
      <c r="WFI22" s="28"/>
      <c r="WFJ22" s="28"/>
      <c r="WFK22" s="28"/>
      <c r="WFL22" s="28"/>
      <c r="WFM22" s="28"/>
      <c r="WFN22" s="28"/>
      <c r="WFO22" s="28"/>
      <c r="WFP22" s="28"/>
      <c r="WFQ22" s="28"/>
      <c r="WFR22" s="28"/>
      <c r="WFS22" s="28"/>
      <c r="WFT22" s="28"/>
      <c r="WFU22" s="28"/>
      <c r="WFV22" s="28"/>
      <c r="WFW22" s="28"/>
      <c r="WFX22" s="28"/>
      <c r="WFY22" s="28"/>
      <c r="WFZ22" s="28"/>
      <c r="WGA22" s="28"/>
      <c r="WGB22" s="28"/>
      <c r="WGC22" s="28"/>
      <c r="WGD22" s="28"/>
      <c r="WGE22" s="28"/>
      <c r="WGF22" s="28"/>
      <c r="WGG22" s="28"/>
      <c r="WGH22" s="28"/>
      <c r="WGI22" s="28"/>
      <c r="WGJ22" s="28"/>
      <c r="WGK22" s="28"/>
      <c r="WGL22" s="28"/>
      <c r="WGM22" s="28"/>
      <c r="WGN22" s="28"/>
      <c r="WGO22" s="28"/>
      <c r="WGP22" s="28"/>
      <c r="WGQ22" s="28"/>
      <c r="WGR22" s="28"/>
      <c r="WGS22" s="28"/>
      <c r="WGT22" s="28"/>
      <c r="WGU22" s="28"/>
      <c r="WGV22" s="28"/>
      <c r="WGW22" s="28"/>
      <c r="WGX22" s="28"/>
      <c r="WGY22" s="28"/>
      <c r="WGZ22" s="28"/>
      <c r="WHA22" s="28"/>
      <c r="WHB22" s="28"/>
      <c r="WHC22" s="28"/>
      <c r="WHD22" s="28"/>
      <c r="WHE22" s="28"/>
      <c r="WHF22" s="28"/>
      <c r="WHG22" s="28"/>
      <c r="WHH22" s="28"/>
      <c r="WHI22" s="28"/>
      <c r="WHJ22" s="28"/>
      <c r="WHK22" s="28"/>
      <c r="WHL22" s="28"/>
      <c r="WHM22" s="28"/>
      <c r="WHN22" s="28"/>
      <c r="WHO22" s="28"/>
      <c r="WHP22" s="28"/>
      <c r="WHQ22" s="28"/>
      <c r="WHR22" s="28"/>
      <c r="WHS22" s="28"/>
      <c r="WHT22" s="28"/>
      <c r="WHU22" s="28"/>
      <c r="WHV22" s="28"/>
      <c r="WHW22" s="28"/>
      <c r="WHX22" s="28"/>
      <c r="WHY22" s="28"/>
      <c r="WHZ22" s="28"/>
      <c r="WIA22" s="28"/>
      <c r="WIB22" s="28"/>
      <c r="WIC22" s="28"/>
      <c r="WID22" s="28"/>
      <c r="WIE22" s="28"/>
      <c r="WIF22" s="28"/>
      <c r="WIG22" s="28"/>
      <c r="WIH22" s="28"/>
      <c r="WII22" s="28"/>
      <c r="WIJ22" s="28"/>
      <c r="WIK22" s="28"/>
      <c r="WIL22" s="28"/>
      <c r="WIM22" s="28"/>
      <c r="WIN22" s="28"/>
      <c r="WIO22" s="28"/>
      <c r="WIP22" s="28"/>
      <c r="WIQ22" s="28"/>
      <c r="WIR22" s="28"/>
      <c r="WIS22" s="28"/>
      <c r="WIT22" s="28"/>
      <c r="WIU22" s="28"/>
      <c r="WIV22" s="28"/>
      <c r="WIW22" s="28"/>
      <c r="WIX22" s="28"/>
      <c r="WIY22" s="28"/>
      <c r="WIZ22" s="28"/>
      <c r="WJA22" s="28"/>
      <c r="WJB22" s="28"/>
      <c r="WJC22" s="28"/>
      <c r="WJD22" s="28"/>
      <c r="WJE22" s="28"/>
      <c r="WJF22" s="28"/>
      <c r="WJG22" s="28"/>
      <c r="WJH22" s="28"/>
      <c r="WJI22" s="28"/>
      <c r="WJJ22" s="28"/>
      <c r="WJK22" s="28"/>
      <c r="WJL22" s="28"/>
      <c r="WJM22" s="28"/>
      <c r="WJN22" s="28"/>
      <c r="WJO22" s="28"/>
      <c r="WJP22" s="28"/>
      <c r="WJQ22" s="28"/>
      <c r="WJR22" s="28"/>
      <c r="WJS22" s="28"/>
      <c r="WJT22" s="28"/>
      <c r="WJU22" s="28"/>
      <c r="WJV22" s="28"/>
      <c r="WJW22" s="28"/>
      <c r="WJX22" s="28"/>
      <c r="WJY22" s="28"/>
      <c r="WJZ22" s="28"/>
      <c r="WKA22" s="28"/>
      <c r="WKB22" s="28"/>
      <c r="WKC22" s="28"/>
      <c r="WKD22" s="28"/>
      <c r="WKE22" s="28"/>
      <c r="WKF22" s="28"/>
      <c r="WKG22" s="28"/>
      <c r="WKH22" s="28"/>
      <c r="WKI22" s="28"/>
      <c r="WKJ22" s="28"/>
      <c r="WKK22" s="28"/>
      <c r="WKL22" s="28"/>
      <c r="WKM22" s="28"/>
      <c r="WKN22" s="28"/>
      <c r="WKO22" s="28"/>
      <c r="WKP22" s="28"/>
      <c r="WKQ22" s="28"/>
      <c r="WKR22" s="28"/>
      <c r="WKS22" s="28"/>
      <c r="WKT22" s="28"/>
      <c r="WKU22" s="28"/>
      <c r="WKV22" s="28"/>
      <c r="WKW22" s="28"/>
      <c r="WKX22" s="28"/>
      <c r="WKY22" s="28"/>
      <c r="WKZ22" s="28"/>
      <c r="WLA22" s="28"/>
      <c r="WLB22" s="28"/>
      <c r="WLC22" s="28"/>
      <c r="WLD22" s="28"/>
      <c r="WLE22" s="28"/>
      <c r="WLF22" s="28"/>
      <c r="WLG22" s="28"/>
      <c r="WLH22" s="28"/>
      <c r="WLI22" s="28"/>
      <c r="WLJ22" s="28"/>
      <c r="WLK22" s="28"/>
      <c r="WLL22" s="28"/>
      <c r="WLM22" s="28"/>
      <c r="WLN22" s="28"/>
      <c r="WLO22" s="28"/>
      <c r="WLP22" s="28"/>
      <c r="WLQ22" s="28"/>
      <c r="WLR22" s="28"/>
      <c r="WLS22" s="28"/>
      <c r="WLT22" s="28"/>
      <c r="WLU22" s="28"/>
      <c r="WLV22" s="28"/>
      <c r="WLW22" s="28"/>
      <c r="WLX22" s="28"/>
      <c r="WLY22" s="28"/>
      <c r="WLZ22" s="28"/>
      <c r="WMA22" s="28"/>
      <c r="WMB22" s="28"/>
      <c r="WMC22" s="28"/>
      <c r="WMD22" s="28"/>
      <c r="WME22" s="28"/>
      <c r="WMF22" s="28"/>
      <c r="WMG22" s="28"/>
      <c r="WMH22" s="28"/>
      <c r="WMI22" s="28"/>
      <c r="WMJ22" s="28"/>
      <c r="WMK22" s="28"/>
      <c r="WML22" s="28"/>
      <c r="WMM22" s="28"/>
      <c r="WMN22" s="28"/>
      <c r="WMO22" s="28"/>
      <c r="WMP22" s="28"/>
      <c r="WMQ22" s="28"/>
      <c r="WMR22" s="28"/>
      <c r="WMS22" s="28"/>
      <c r="WMT22" s="28"/>
      <c r="WMU22" s="28"/>
      <c r="WMV22" s="28"/>
      <c r="WMW22" s="28"/>
      <c r="WMX22" s="28"/>
      <c r="WMY22" s="28"/>
      <c r="WMZ22" s="28"/>
      <c r="WNA22" s="28"/>
      <c r="WNB22" s="28"/>
      <c r="WNC22" s="28"/>
      <c r="WND22" s="28"/>
      <c r="WNE22" s="28"/>
      <c r="WNF22" s="28"/>
      <c r="WNG22" s="28"/>
      <c r="WNH22" s="28"/>
      <c r="WNI22" s="28"/>
      <c r="WNJ22" s="28"/>
      <c r="WNK22" s="28"/>
      <c r="WNL22" s="28"/>
      <c r="WNM22" s="28"/>
      <c r="WNN22" s="28"/>
      <c r="WNO22" s="28"/>
      <c r="WNP22" s="28"/>
      <c r="WNQ22" s="28"/>
      <c r="WNR22" s="28"/>
      <c r="WNS22" s="28"/>
      <c r="WNT22" s="28"/>
      <c r="WNU22" s="28"/>
      <c r="WNV22" s="28"/>
      <c r="WNW22" s="28"/>
      <c r="WNX22" s="28"/>
      <c r="WNY22" s="28"/>
      <c r="WNZ22" s="28"/>
      <c r="WOA22" s="28"/>
      <c r="WOB22" s="28"/>
      <c r="WOC22" s="28"/>
      <c r="WOD22" s="28"/>
      <c r="WOE22" s="28"/>
      <c r="WOF22" s="28"/>
      <c r="WOG22" s="28"/>
      <c r="WOH22" s="28"/>
      <c r="WOI22" s="28"/>
      <c r="WOJ22" s="28"/>
      <c r="WOK22" s="28"/>
      <c r="WOL22" s="28"/>
      <c r="WOM22" s="28"/>
      <c r="WON22" s="28"/>
      <c r="WOO22" s="28"/>
      <c r="WOP22" s="28"/>
      <c r="WOQ22" s="28"/>
      <c r="WOR22" s="28"/>
      <c r="WOS22" s="28"/>
      <c r="WOT22" s="28"/>
      <c r="WOU22" s="28"/>
      <c r="WOV22" s="28"/>
      <c r="WOW22" s="28"/>
      <c r="WOX22" s="28"/>
      <c r="WOY22" s="28"/>
      <c r="WOZ22" s="28"/>
      <c r="WPA22" s="28"/>
      <c r="WPB22" s="28"/>
      <c r="WPC22" s="28"/>
      <c r="WPD22" s="28"/>
      <c r="WPE22" s="28"/>
      <c r="WPF22" s="28"/>
      <c r="WPG22" s="28"/>
      <c r="WPH22" s="28"/>
      <c r="WPI22" s="28"/>
      <c r="WPJ22" s="28"/>
      <c r="WPK22" s="28"/>
      <c r="WPL22" s="28"/>
      <c r="WPM22" s="28"/>
      <c r="WPN22" s="28"/>
      <c r="WPO22" s="28"/>
      <c r="WPP22" s="28"/>
      <c r="WPQ22" s="28"/>
      <c r="WPR22" s="28"/>
      <c r="WPS22" s="28"/>
      <c r="WPT22" s="28"/>
      <c r="WPU22" s="28"/>
      <c r="WPV22" s="28"/>
      <c r="WPW22" s="28"/>
      <c r="WPX22" s="28"/>
      <c r="WPY22" s="28"/>
      <c r="WPZ22" s="28"/>
      <c r="WQA22" s="28"/>
      <c r="WQB22" s="28"/>
      <c r="WQC22" s="28"/>
      <c r="WQD22" s="28"/>
      <c r="WQE22" s="28"/>
      <c r="WQF22" s="28"/>
      <c r="WQG22" s="28"/>
      <c r="WQH22" s="28"/>
      <c r="WQI22" s="28"/>
      <c r="WQJ22" s="28"/>
      <c r="WQK22" s="28"/>
      <c r="WQL22" s="28"/>
      <c r="WQM22" s="28"/>
      <c r="WQN22" s="28"/>
      <c r="WQO22" s="28"/>
      <c r="WQP22" s="28"/>
      <c r="WQQ22" s="28"/>
      <c r="WQR22" s="28"/>
      <c r="WQS22" s="28"/>
      <c r="WQT22" s="28"/>
      <c r="WQU22" s="28"/>
      <c r="WQV22" s="28"/>
      <c r="WQW22" s="28"/>
      <c r="WQX22" s="28"/>
      <c r="WQY22" s="28"/>
      <c r="WQZ22" s="28"/>
      <c r="WRA22" s="28"/>
      <c r="WRB22" s="28"/>
      <c r="WRC22" s="28"/>
      <c r="WRD22" s="28"/>
      <c r="WRE22" s="28"/>
      <c r="WRF22" s="28"/>
      <c r="WRG22" s="28"/>
      <c r="WRH22" s="28"/>
      <c r="WRI22" s="28"/>
      <c r="WRJ22" s="28"/>
      <c r="WRK22" s="28"/>
      <c r="WRL22" s="28"/>
      <c r="WRM22" s="28"/>
      <c r="WRN22" s="28"/>
      <c r="WRO22" s="28"/>
      <c r="WRP22" s="28"/>
      <c r="WRQ22" s="28"/>
      <c r="WRR22" s="28"/>
      <c r="WRS22" s="28"/>
      <c r="WRT22" s="28"/>
      <c r="WRU22" s="28"/>
      <c r="WRV22" s="28"/>
      <c r="WRW22" s="28"/>
      <c r="WRX22" s="28"/>
      <c r="WRY22" s="28"/>
      <c r="WRZ22" s="28"/>
      <c r="WSA22" s="28"/>
      <c r="WSB22" s="28"/>
      <c r="WSC22" s="28"/>
      <c r="WSD22" s="28"/>
      <c r="WSE22" s="28"/>
      <c r="WSF22" s="28"/>
      <c r="WSG22" s="28"/>
      <c r="WSH22" s="28"/>
      <c r="WSI22" s="28"/>
      <c r="WSJ22" s="28"/>
      <c r="WSK22" s="28"/>
      <c r="WSL22" s="28"/>
      <c r="WSM22" s="28"/>
      <c r="WSN22" s="28"/>
      <c r="WSO22" s="28"/>
      <c r="WSP22" s="28"/>
      <c r="WSQ22" s="28"/>
      <c r="WSR22" s="28"/>
      <c r="WSS22" s="28"/>
      <c r="WST22" s="28"/>
      <c r="WSU22" s="28"/>
      <c r="WSV22" s="28"/>
      <c r="WSW22" s="28"/>
      <c r="WSX22" s="28"/>
      <c r="WSY22" s="28"/>
      <c r="WSZ22" s="28"/>
      <c r="WTA22" s="28"/>
      <c r="WTB22" s="28"/>
      <c r="WTC22" s="28"/>
      <c r="WTD22" s="28"/>
      <c r="WTE22" s="28"/>
      <c r="WTF22" s="28"/>
      <c r="WTG22" s="28"/>
      <c r="WTH22" s="28"/>
      <c r="WTI22" s="28"/>
      <c r="WTJ22" s="28"/>
      <c r="WTK22" s="28"/>
      <c r="WTL22" s="28"/>
      <c r="WTM22" s="28"/>
      <c r="WTN22" s="28"/>
      <c r="WTO22" s="28"/>
      <c r="WTP22" s="28"/>
      <c r="WTQ22" s="28"/>
      <c r="WTR22" s="28"/>
      <c r="WTS22" s="28"/>
      <c r="WTT22" s="28"/>
      <c r="WTU22" s="28"/>
      <c r="WTV22" s="28"/>
      <c r="WTW22" s="28"/>
      <c r="WTX22" s="28"/>
      <c r="WTY22" s="28"/>
      <c r="WTZ22" s="28"/>
      <c r="WUA22" s="28"/>
      <c r="WUB22" s="28"/>
      <c r="WUC22" s="28"/>
      <c r="WUD22" s="28"/>
      <c r="WUE22" s="28"/>
      <c r="WUF22" s="28"/>
      <c r="WUG22" s="28"/>
      <c r="WUH22" s="28"/>
      <c r="WUI22" s="28"/>
      <c r="WUJ22" s="28"/>
      <c r="WUK22" s="28"/>
      <c r="WUL22" s="28"/>
      <c r="WUM22" s="28"/>
      <c r="WUN22" s="28"/>
      <c r="WUO22" s="28"/>
      <c r="WUP22" s="28"/>
      <c r="WUQ22" s="28"/>
      <c r="WUR22" s="28"/>
      <c r="WUS22" s="28"/>
      <c r="WUT22" s="28"/>
      <c r="WUU22" s="28"/>
      <c r="WUV22" s="28"/>
      <c r="WUW22" s="28"/>
      <c r="WUX22" s="28"/>
      <c r="WUY22" s="28"/>
      <c r="WUZ22" s="28"/>
      <c r="WVA22" s="28"/>
      <c r="WVB22" s="28"/>
      <c r="WVC22" s="28"/>
      <c r="WVD22" s="28"/>
      <c r="WVE22" s="28"/>
      <c r="WVF22" s="28"/>
      <c r="WVG22" s="28"/>
      <c r="WVH22" s="28"/>
      <c r="WVI22" s="28"/>
      <c r="WVJ22" s="28"/>
      <c r="WVK22" s="28"/>
      <c r="WVL22" s="28"/>
      <c r="WVM22" s="28"/>
      <c r="WVN22" s="28"/>
      <c r="WVO22" s="28"/>
      <c r="WVP22" s="28"/>
      <c r="WVQ22" s="28"/>
      <c r="WVR22" s="28"/>
      <c r="WVS22" s="28"/>
      <c r="WVT22" s="28"/>
      <c r="WVU22" s="28"/>
      <c r="WVV22" s="28"/>
      <c r="WVW22" s="28"/>
      <c r="WVX22" s="28"/>
      <c r="WVY22" s="28"/>
      <c r="WVZ22" s="28"/>
      <c r="WWA22" s="28"/>
      <c r="WWB22" s="28"/>
      <c r="WWC22" s="28"/>
      <c r="WWD22" s="28"/>
      <c r="WWE22" s="28"/>
      <c r="WWF22" s="28"/>
      <c r="WWG22" s="28"/>
      <c r="WWH22" s="28"/>
      <c r="WWI22" s="28"/>
      <c r="WWJ22" s="28"/>
      <c r="WWK22" s="28"/>
      <c r="WWL22" s="28"/>
      <c r="WWM22" s="28"/>
      <c r="WWN22" s="28"/>
      <c r="WWO22" s="28"/>
      <c r="WWP22" s="28"/>
      <c r="WWQ22" s="28"/>
      <c r="WWR22" s="28"/>
      <c r="WWS22" s="28"/>
      <c r="WWT22" s="28"/>
      <c r="WWU22" s="28"/>
      <c r="WWV22" s="28"/>
      <c r="WWW22" s="28"/>
      <c r="WWX22" s="28"/>
      <c r="WWY22" s="28"/>
      <c r="WWZ22" s="28"/>
      <c r="WXA22" s="28"/>
      <c r="WXB22" s="28"/>
      <c r="WXC22" s="28"/>
      <c r="WXD22" s="28"/>
      <c r="WXE22" s="28"/>
      <c r="WXF22" s="28"/>
      <c r="WXG22" s="28"/>
      <c r="WXH22" s="28"/>
      <c r="WXI22" s="28"/>
      <c r="WXJ22" s="28"/>
      <c r="WXK22" s="28"/>
      <c r="WXL22" s="28"/>
      <c r="WXM22" s="28"/>
      <c r="WXN22" s="28"/>
      <c r="WXO22" s="28"/>
      <c r="WXP22" s="28"/>
      <c r="WXQ22" s="28"/>
      <c r="WXR22" s="28"/>
      <c r="WXS22" s="28"/>
      <c r="WXT22" s="28"/>
      <c r="WXU22" s="28"/>
      <c r="WXV22" s="28"/>
      <c r="WXW22" s="28"/>
      <c r="WXX22" s="28"/>
      <c r="WXY22" s="28"/>
      <c r="WXZ22" s="28"/>
      <c r="WYA22" s="28"/>
      <c r="WYB22" s="28"/>
      <c r="WYC22" s="28"/>
      <c r="WYD22" s="28"/>
      <c r="WYE22" s="28"/>
      <c r="WYF22" s="28"/>
      <c r="WYG22" s="28"/>
      <c r="WYH22" s="28"/>
      <c r="WYI22" s="28"/>
      <c r="WYJ22" s="28"/>
      <c r="WYK22" s="28"/>
      <c r="WYL22" s="28"/>
      <c r="WYM22" s="28"/>
      <c r="WYN22" s="28"/>
      <c r="WYO22" s="28"/>
      <c r="WYP22" s="28"/>
      <c r="WYQ22" s="28"/>
      <c r="WYR22" s="28"/>
      <c r="WYS22" s="28"/>
      <c r="WYT22" s="28"/>
      <c r="WYU22" s="28"/>
      <c r="WYV22" s="28"/>
      <c r="WYW22" s="28"/>
      <c r="WYX22" s="28"/>
      <c r="WYY22" s="28"/>
      <c r="WYZ22" s="28"/>
      <c r="WZA22" s="28"/>
      <c r="WZB22" s="28"/>
      <c r="WZC22" s="28"/>
      <c r="WZD22" s="28"/>
      <c r="WZE22" s="28"/>
      <c r="WZF22" s="28"/>
      <c r="WZG22" s="28"/>
      <c r="WZH22" s="28"/>
      <c r="WZI22" s="28"/>
      <c r="WZJ22" s="28"/>
      <c r="WZK22" s="28"/>
      <c r="WZL22" s="28"/>
      <c r="WZM22" s="28"/>
      <c r="WZN22" s="28"/>
      <c r="WZO22" s="28"/>
      <c r="WZP22" s="28"/>
      <c r="WZQ22" s="28"/>
      <c r="WZR22" s="28"/>
      <c r="WZS22" s="28"/>
      <c r="WZT22" s="28"/>
      <c r="WZU22" s="28"/>
      <c r="WZV22" s="28"/>
      <c r="WZW22" s="28"/>
      <c r="WZX22" s="28"/>
      <c r="WZY22" s="28"/>
      <c r="WZZ22" s="28"/>
      <c r="XAA22" s="28"/>
      <c r="XAB22" s="28"/>
      <c r="XAC22" s="28"/>
      <c r="XAD22" s="28"/>
      <c r="XAE22" s="28"/>
      <c r="XAF22" s="28"/>
      <c r="XAG22" s="28"/>
      <c r="XAH22" s="28"/>
      <c r="XAI22" s="28"/>
      <c r="XAJ22" s="28"/>
      <c r="XAK22" s="28"/>
      <c r="XAL22" s="28"/>
      <c r="XAM22" s="28"/>
      <c r="XAN22" s="28"/>
      <c r="XAO22" s="28"/>
      <c r="XAP22" s="28"/>
      <c r="XAQ22" s="28"/>
      <c r="XAR22" s="28"/>
      <c r="XAS22" s="28"/>
      <c r="XAT22" s="28"/>
      <c r="XAU22" s="28"/>
      <c r="XAV22" s="28"/>
      <c r="XAW22" s="28"/>
      <c r="XAX22" s="28"/>
      <c r="XAY22" s="28"/>
      <c r="XAZ22" s="28"/>
      <c r="XBA22" s="28"/>
      <c r="XBB22" s="28"/>
      <c r="XBC22" s="28"/>
      <c r="XBD22" s="28"/>
      <c r="XBE22" s="28"/>
      <c r="XBF22" s="28"/>
      <c r="XBG22" s="28"/>
      <c r="XBH22" s="28"/>
      <c r="XBI22" s="28"/>
      <c r="XBJ22" s="28"/>
      <c r="XBK22" s="28"/>
      <c r="XBL22" s="28"/>
      <c r="XBM22" s="28"/>
      <c r="XBN22" s="28"/>
      <c r="XBO22" s="28"/>
      <c r="XBP22" s="28"/>
      <c r="XBQ22" s="28"/>
      <c r="XBR22" s="28"/>
      <c r="XBS22" s="28"/>
      <c r="XBT22" s="28"/>
      <c r="XBU22" s="28"/>
      <c r="XBV22" s="28"/>
      <c r="XBW22" s="28"/>
      <c r="XBX22" s="28"/>
      <c r="XBY22" s="28"/>
      <c r="XBZ22" s="28"/>
      <c r="XCA22" s="28"/>
      <c r="XCB22" s="28"/>
      <c r="XCC22" s="28"/>
      <c r="XCD22" s="28"/>
      <c r="XCE22" s="28"/>
      <c r="XCF22" s="28"/>
      <c r="XCG22" s="28"/>
      <c r="XCH22" s="28"/>
      <c r="XCI22" s="28"/>
      <c r="XCJ22" s="28"/>
      <c r="XCK22" s="28"/>
      <c r="XCL22" s="28"/>
      <c r="XCM22" s="28"/>
      <c r="XCN22" s="28"/>
      <c r="XCO22" s="28"/>
      <c r="XCP22" s="28"/>
      <c r="XCQ22" s="28"/>
      <c r="XCR22" s="28"/>
      <c r="XCS22" s="28"/>
      <c r="XCT22" s="28"/>
      <c r="XCU22" s="28"/>
      <c r="XCV22" s="28"/>
      <c r="XCW22" s="28"/>
      <c r="XCX22" s="28"/>
      <c r="XCY22" s="28"/>
      <c r="XCZ22" s="28"/>
      <c r="XDA22" s="28"/>
      <c r="XDB22" s="28"/>
      <c r="XDC22" s="28"/>
      <c r="XDD22" s="28"/>
      <c r="XDE22" s="28"/>
      <c r="XDF22" s="28"/>
      <c r="XDG22" s="28"/>
      <c r="XDH22" s="28"/>
      <c r="XDI22" s="28"/>
      <c r="XDJ22" s="28"/>
      <c r="XDK22" s="28"/>
      <c r="XDL22" s="28"/>
      <c r="XDM22" s="28"/>
      <c r="XDN22" s="28"/>
      <c r="XDO22" s="28"/>
      <c r="XDP22" s="28"/>
      <c r="XDQ22" s="28"/>
      <c r="XDR22" s="28"/>
      <c r="XDS22" s="28"/>
      <c r="XDT22" s="28"/>
      <c r="XDU22" s="28"/>
      <c r="XDV22" s="28"/>
      <c r="XDW22" s="28"/>
      <c r="XDX22" s="28"/>
      <c r="XDY22" s="28"/>
      <c r="XDZ22" s="28"/>
      <c r="XEA22" s="28"/>
      <c r="XEB22" s="28"/>
      <c r="XEC22" s="28"/>
      <c r="XED22" s="28"/>
      <c r="XEE22" s="28"/>
      <c r="XEF22" s="28"/>
      <c r="XEG22" s="28"/>
      <c r="XEH22" s="28"/>
      <c r="XEI22" s="28"/>
      <c r="XEJ22" s="28"/>
      <c r="XEK22" s="28"/>
      <c r="XEL22" s="28"/>
      <c r="XEM22" s="28"/>
      <c r="XEN22" s="28"/>
      <c r="XEO22" s="28"/>
      <c r="XEP22" s="28"/>
      <c r="XEQ22" s="28"/>
      <c r="XER22" s="28"/>
      <c r="XES22" s="28"/>
      <c r="XET22" s="28"/>
      <c r="XEU22" s="28"/>
      <c r="XEV22" s="28"/>
      <c r="XEW22" s="28"/>
      <c r="XEX22" s="28"/>
      <c r="XEY22" s="28"/>
      <c r="XEZ22" s="28"/>
      <c r="XFA22" s="28"/>
    </row>
    <row r="23" spans="1:16381" s="28" customFormat="1" ht="15" thickBot="1" x14ac:dyDescent="0.35">
      <c r="A23" s="87" t="s">
        <v>41</v>
      </c>
      <c r="B23" s="88">
        <f>SUM(F12:CL12)</f>
        <v>-236424.73154032353</v>
      </c>
      <c r="C23"/>
      <c r="D23" s="103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  <c r="AML23"/>
      <c r="AMM23"/>
      <c r="AMN23"/>
      <c r="AMO23"/>
      <c r="AMP23"/>
      <c r="AMQ23"/>
      <c r="AMR23"/>
      <c r="AMS23"/>
      <c r="AMT23"/>
      <c r="AMU23"/>
      <c r="AMV23"/>
      <c r="AMW23"/>
      <c r="AMX23"/>
      <c r="AMY23"/>
      <c r="AMZ23"/>
      <c r="ANA23"/>
      <c r="ANB23"/>
      <c r="ANC23"/>
      <c r="AND23"/>
      <c r="ANE23"/>
      <c r="ANF23"/>
      <c r="ANG23"/>
      <c r="ANH23"/>
      <c r="ANI23"/>
      <c r="ANJ23"/>
      <c r="ANK23"/>
      <c r="ANL23"/>
      <c r="ANM23"/>
      <c r="ANN23"/>
      <c r="ANO23"/>
      <c r="ANP23"/>
      <c r="ANQ23"/>
      <c r="ANR23"/>
      <c r="ANS23"/>
      <c r="ANT23"/>
      <c r="ANU23"/>
      <c r="ANV23"/>
      <c r="ANW23"/>
      <c r="ANX23"/>
      <c r="ANY23"/>
      <c r="ANZ23"/>
      <c r="AOA23"/>
      <c r="AOB23"/>
      <c r="AOC23"/>
      <c r="AOD23"/>
      <c r="AOE23"/>
      <c r="AOF23"/>
      <c r="AOG23"/>
      <c r="AOH23"/>
      <c r="AOI23"/>
      <c r="AOJ23"/>
      <c r="AOK23"/>
      <c r="AOL23"/>
      <c r="AOM23"/>
      <c r="AON23"/>
      <c r="AOO23"/>
      <c r="AOP23"/>
      <c r="AOQ23"/>
      <c r="AOR23"/>
      <c r="AOS23"/>
      <c r="AOT23"/>
      <c r="AOU23"/>
      <c r="AOV23"/>
      <c r="AOW23"/>
      <c r="AOX23"/>
      <c r="AOY23"/>
      <c r="AOZ23"/>
      <c r="APA23"/>
      <c r="APB23"/>
      <c r="APC23"/>
      <c r="APD23"/>
      <c r="APE23"/>
      <c r="APF23"/>
      <c r="APG23"/>
      <c r="APH23"/>
      <c r="API23"/>
      <c r="APJ23"/>
      <c r="APK23"/>
      <c r="APL23"/>
      <c r="APM23"/>
      <c r="APN23"/>
      <c r="APO23"/>
      <c r="APP23"/>
      <c r="APQ23"/>
      <c r="APR23"/>
      <c r="APS23"/>
      <c r="APT23"/>
      <c r="APU23"/>
      <c r="APV23"/>
      <c r="APW23"/>
      <c r="APX23"/>
      <c r="APY23"/>
      <c r="APZ23"/>
      <c r="AQA23"/>
      <c r="AQB23"/>
      <c r="AQC23"/>
      <c r="AQD23"/>
      <c r="AQE23"/>
      <c r="AQF23"/>
      <c r="AQG23"/>
      <c r="AQH23"/>
      <c r="AQI23"/>
      <c r="AQJ23"/>
      <c r="AQK23"/>
      <c r="AQL23"/>
      <c r="AQM23"/>
      <c r="AQN23"/>
      <c r="AQO23"/>
      <c r="AQP23"/>
      <c r="AQQ23"/>
      <c r="AQR23"/>
      <c r="AQS23"/>
      <c r="AQT23"/>
      <c r="AQU23"/>
      <c r="AQV23"/>
      <c r="AQW23"/>
      <c r="AQX23"/>
      <c r="AQY23"/>
      <c r="AQZ23"/>
      <c r="ARA23"/>
      <c r="ARB23"/>
      <c r="ARC23"/>
      <c r="ARD23"/>
      <c r="ARE23"/>
      <c r="ARF23"/>
      <c r="ARG23"/>
      <c r="ARH23"/>
      <c r="ARI23"/>
      <c r="ARJ23"/>
      <c r="ARK23"/>
      <c r="ARL23"/>
      <c r="ARM23"/>
      <c r="ARN23"/>
      <c r="ARO23"/>
      <c r="ARP23"/>
      <c r="ARQ23"/>
      <c r="ARR23"/>
      <c r="ARS23"/>
      <c r="ART23"/>
      <c r="ARU23"/>
      <c r="ARV23"/>
      <c r="ARW23"/>
      <c r="ARX23"/>
      <c r="ARY23"/>
      <c r="ARZ23"/>
      <c r="ASA23"/>
      <c r="ASB23"/>
      <c r="ASC23"/>
      <c r="ASD23"/>
      <c r="ASE23"/>
      <c r="ASF23"/>
      <c r="ASG23"/>
      <c r="ASH23"/>
      <c r="ASI23"/>
      <c r="ASJ23"/>
      <c r="ASK23"/>
      <c r="ASL23"/>
      <c r="ASM23"/>
      <c r="ASN23"/>
      <c r="ASO23"/>
      <c r="ASP23"/>
      <c r="ASQ23"/>
      <c r="ASR23"/>
      <c r="ASS23"/>
      <c r="AST23"/>
      <c r="ASU23"/>
      <c r="ASV23"/>
      <c r="ASW23"/>
      <c r="ASX23"/>
      <c r="ASY23"/>
      <c r="ASZ23"/>
      <c r="ATA23"/>
      <c r="ATB23"/>
      <c r="ATC23"/>
      <c r="ATD23"/>
      <c r="ATE23"/>
      <c r="ATF23"/>
      <c r="ATG23"/>
      <c r="ATH23"/>
      <c r="ATI23"/>
      <c r="ATJ23"/>
      <c r="ATK23"/>
      <c r="ATL23"/>
      <c r="ATM23"/>
      <c r="ATN23"/>
      <c r="ATO23"/>
      <c r="ATP23"/>
      <c r="ATQ23"/>
      <c r="ATR23"/>
      <c r="ATS23"/>
      <c r="ATT23"/>
      <c r="ATU23"/>
      <c r="ATV23"/>
      <c r="ATW23"/>
      <c r="ATX23"/>
      <c r="ATY23"/>
      <c r="ATZ23"/>
      <c r="AUA23"/>
      <c r="AUB23"/>
      <c r="AUC23"/>
      <c r="AUD23"/>
      <c r="AUE23"/>
      <c r="AUF23"/>
      <c r="AUG23"/>
      <c r="AUH23"/>
      <c r="AUI23"/>
      <c r="AUJ23"/>
      <c r="AUK23"/>
      <c r="AUL23"/>
      <c r="AUM23"/>
      <c r="AUN23"/>
      <c r="AUO23"/>
      <c r="AUP23"/>
      <c r="AUQ23"/>
      <c r="AUR23"/>
      <c r="AUS23"/>
      <c r="AUT23"/>
      <c r="AUU23"/>
      <c r="AUV23"/>
      <c r="AUW23"/>
      <c r="AUX23"/>
      <c r="AUY23"/>
      <c r="AUZ23"/>
      <c r="AVA23"/>
      <c r="AVB23"/>
      <c r="AVC23"/>
      <c r="AVD23"/>
      <c r="AVE23"/>
      <c r="AVF23"/>
      <c r="AVG23"/>
      <c r="AVH23"/>
      <c r="AVI23"/>
      <c r="AVJ23"/>
      <c r="AVK23"/>
      <c r="AVL23"/>
      <c r="AVM23"/>
      <c r="AVN23"/>
      <c r="AVO23"/>
      <c r="AVP23"/>
      <c r="AVQ23"/>
      <c r="AVR23"/>
      <c r="AVS23"/>
      <c r="AVT23"/>
      <c r="AVU23"/>
      <c r="AVV23"/>
      <c r="AVW23"/>
      <c r="AVX23"/>
      <c r="AVY23"/>
      <c r="AVZ23"/>
      <c r="AWA23"/>
      <c r="AWB23"/>
      <c r="AWC23"/>
      <c r="AWD23"/>
      <c r="AWE23"/>
      <c r="AWF23"/>
      <c r="AWG23"/>
      <c r="AWH23"/>
      <c r="AWI23"/>
      <c r="AWJ23"/>
      <c r="AWK23"/>
      <c r="AWL23"/>
      <c r="AWM23"/>
      <c r="AWN23"/>
      <c r="AWO23"/>
      <c r="AWP23"/>
      <c r="AWQ23"/>
      <c r="AWR23"/>
      <c r="AWS23"/>
      <c r="AWT23"/>
      <c r="AWU23"/>
      <c r="AWV23"/>
      <c r="AWW23"/>
      <c r="AWX23"/>
      <c r="AWY23"/>
      <c r="AWZ23"/>
      <c r="AXA23"/>
      <c r="AXB23"/>
      <c r="AXC23"/>
      <c r="AXD23"/>
      <c r="AXE23"/>
      <c r="AXF23"/>
      <c r="AXG23"/>
      <c r="AXH23"/>
      <c r="AXI23"/>
      <c r="AXJ23"/>
      <c r="AXK23"/>
      <c r="AXL23"/>
      <c r="AXM23"/>
      <c r="AXN23"/>
      <c r="AXO23"/>
      <c r="AXP23"/>
      <c r="AXQ23"/>
      <c r="AXR23"/>
      <c r="AXS23"/>
      <c r="AXT23"/>
      <c r="AXU23"/>
      <c r="AXV23"/>
      <c r="AXW23"/>
      <c r="AXX23"/>
      <c r="AXY23"/>
      <c r="AXZ23"/>
      <c r="AYA23"/>
      <c r="AYB23"/>
      <c r="AYC23"/>
      <c r="AYD23"/>
      <c r="AYE23"/>
      <c r="AYF23"/>
      <c r="AYG23"/>
      <c r="AYH23"/>
      <c r="AYI23"/>
      <c r="AYJ23"/>
      <c r="AYK23"/>
      <c r="AYL23"/>
      <c r="AYM23"/>
      <c r="AYN23"/>
      <c r="AYO23"/>
      <c r="AYP23"/>
      <c r="AYQ23"/>
      <c r="AYR23"/>
      <c r="AYS23"/>
      <c r="AYT23"/>
      <c r="AYU23"/>
      <c r="AYV23"/>
      <c r="AYW23"/>
      <c r="AYX23"/>
      <c r="AYY23"/>
      <c r="AYZ23"/>
      <c r="AZA23"/>
      <c r="AZB23"/>
      <c r="AZC23"/>
      <c r="AZD23"/>
      <c r="AZE23"/>
      <c r="AZF23"/>
      <c r="AZG23"/>
      <c r="AZH23"/>
      <c r="AZI23"/>
      <c r="AZJ23"/>
      <c r="AZK23"/>
      <c r="AZL23"/>
      <c r="AZM23"/>
      <c r="AZN23"/>
      <c r="AZO23"/>
      <c r="AZP23"/>
      <c r="AZQ23"/>
      <c r="AZR23"/>
      <c r="AZS23"/>
      <c r="AZT23"/>
      <c r="AZU23"/>
      <c r="AZV23"/>
      <c r="AZW23"/>
      <c r="AZX23"/>
      <c r="AZY23"/>
      <c r="AZZ23"/>
      <c r="BAA23"/>
      <c r="BAB23"/>
      <c r="BAC23"/>
      <c r="BAD23"/>
      <c r="BAE23"/>
      <c r="BAF23"/>
      <c r="BAG23"/>
      <c r="BAH23"/>
      <c r="BAI23"/>
      <c r="BAJ23"/>
      <c r="BAK23"/>
      <c r="BAL23"/>
      <c r="BAM23"/>
      <c r="BAN23"/>
      <c r="BAO23"/>
      <c r="BAP23"/>
      <c r="BAQ23"/>
      <c r="BAR23"/>
      <c r="BAS23"/>
      <c r="BAT23"/>
      <c r="BAU23"/>
      <c r="BAV23"/>
      <c r="BAW23"/>
      <c r="BAX23"/>
      <c r="BAY23"/>
      <c r="BAZ23"/>
      <c r="BBA23"/>
      <c r="BBB23"/>
      <c r="BBC23"/>
      <c r="BBD23"/>
      <c r="BBE23"/>
      <c r="BBF23"/>
      <c r="BBG23"/>
      <c r="BBH23"/>
      <c r="BBI23"/>
      <c r="BBJ23"/>
      <c r="BBK23"/>
      <c r="BBL23"/>
      <c r="BBM23"/>
      <c r="BBN23"/>
      <c r="BBO23"/>
      <c r="BBP23"/>
      <c r="BBQ23"/>
      <c r="BBR23"/>
      <c r="BBS23"/>
      <c r="BBT23"/>
      <c r="BBU23"/>
      <c r="BBV23"/>
      <c r="BBW23"/>
      <c r="BBX23"/>
      <c r="BBY23"/>
      <c r="BBZ23"/>
      <c r="BCA23"/>
      <c r="BCB23"/>
      <c r="BCC23"/>
      <c r="BCD23"/>
      <c r="BCE23"/>
      <c r="BCF23"/>
      <c r="BCG23"/>
      <c r="BCH23"/>
      <c r="BCI23"/>
      <c r="BCJ23"/>
      <c r="BCK23"/>
      <c r="BCL23"/>
      <c r="BCM23"/>
      <c r="BCN23"/>
      <c r="BCO23"/>
      <c r="BCP23"/>
      <c r="BCQ23"/>
      <c r="BCR23"/>
      <c r="BCS23"/>
      <c r="BCT23"/>
      <c r="BCU23"/>
      <c r="BCV23"/>
      <c r="BCW23"/>
      <c r="BCX23"/>
      <c r="BCY23"/>
      <c r="BCZ23"/>
      <c r="BDA23"/>
      <c r="BDB23"/>
      <c r="BDC23"/>
      <c r="BDD23"/>
      <c r="BDE23"/>
      <c r="BDF23"/>
      <c r="BDG23"/>
      <c r="BDH23"/>
      <c r="BDI23"/>
      <c r="BDJ23"/>
      <c r="BDK23"/>
      <c r="BDL23"/>
      <c r="BDM23"/>
      <c r="BDN23"/>
      <c r="BDO23"/>
      <c r="BDP23"/>
      <c r="BDQ23"/>
      <c r="BDR23"/>
      <c r="BDS23"/>
      <c r="BDT23"/>
      <c r="BDU23"/>
      <c r="BDV23"/>
      <c r="BDW23"/>
      <c r="BDX23"/>
      <c r="BDY23"/>
      <c r="BDZ23"/>
      <c r="BEA23"/>
      <c r="BEB23"/>
      <c r="BEC23"/>
      <c r="BED23"/>
      <c r="BEE23"/>
      <c r="BEF23"/>
      <c r="BEG23"/>
      <c r="BEH23"/>
      <c r="BEI23"/>
      <c r="BEJ23"/>
      <c r="BEK23"/>
      <c r="BEL23"/>
      <c r="BEM23"/>
      <c r="BEN23"/>
      <c r="BEO23"/>
      <c r="BEP23"/>
      <c r="BEQ23"/>
      <c r="BER23"/>
      <c r="BES23"/>
      <c r="BET23"/>
      <c r="BEU23"/>
      <c r="BEV23"/>
      <c r="BEW23"/>
      <c r="BEX23"/>
      <c r="BEY23"/>
      <c r="BEZ23"/>
      <c r="BFA23"/>
      <c r="BFB23"/>
      <c r="BFC23"/>
      <c r="BFD23"/>
      <c r="BFE23"/>
      <c r="BFF23"/>
      <c r="BFG23"/>
      <c r="BFH23"/>
      <c r="BFI23"/>
      <c r="BFJ23"/>
      <c r="BFK23"/>
      <c r="BFL23"/>
      <c r="BFM23"/>
      <c r="BFN23"/>
      <c r="BFO23"/>
      <c r="BFP23"/>
      <c r="BFQ23"/>
      <c r="BFR23"/>
      <c r="BFS23"/>
      <c r="BFT23"/>
      <c r="BFU23"/>
      <c r="BFV23"/>
      <c r="BFW23"/>
      <c r="BFX23"/>
      <c r="BFY23"/>
      <c r="BFZ23"/>
      <c r="BGA23"/>
      <c r="BGB23"/>
      <c r="BGC23"/>
      <c r="BGD23"/>
      <c r="BGE23"/>
      <c r="BGF23"/>
      <c r="BGG23"/>
      <c r="BGH23"/>
      <c r="BGI23"/>
      <c r="BGJ23"/>
      <c r="BGK23"/>
      <c r="BGL23"/>
      <c r="BGM23"/>
      <c r="BGN23"/>
      <c r="BGO23"/>
      <c r="BGP23"/>
      <c r="BGQ23"/>
      <c r="BGR23"/>
      <c r="BGS23"/>
      <c r="BGT23"/>
      <c r="BGU23"/>
      <c r="BGV23"/>
      <c r="BGW23"/>
      <c r="BGX23"/>
      <c r="BGY23"/>
      <c r="BGZ23"/>
      <c r="BHA23"/>
      <c r="BHB23"/>
      <c r="BHC23"/>
      <c r="BHD23"/>
      <c r="BHE23"/>
      <c r="BHF23"/>
      <c r="BHG23"/>
      <c r="BHH23"/>
      <c r="BHI23"/>
      <c r="BHJ23"/>
      <c r="BHK23"/>
      <c r="BHL23"/>
      <c r="BHM23"/>
      <c r="BHN23"/>
      <c r="BHO23"/>
      <c r="BHP23"/>
      <c r="BHQ23"/>
      <c r="BHR23"/>
      <c r="BHS23"/>
      <c r="BHT23"/>
      <c r="BHU23"/>
      <c r="BHV23"/>
      <c r="BHW23"/>
      <c r="BHX23"/>
      <c r="BHY23"/>
      <c r="BHZ23"/>
      <c r="BIA23"/>
      <c r="BIB23"/>
      <c r="BIC23"/>
      <c r="BID23"/>
      <c r="BIE23"/>
      <c r="BIF23"/>
      <c r="BIG23"/>
      <c r="BIH23"/>
      <c r="BII23"/>
      <c r="BIJ23"/>
      <c r="BIK23"/>
      <c r="BIL23"/>
      <c r="BIM23"/>
      <c r="BIN23"/>
      <c r="BIO23"/>
      <c r="BIP23"/>
      <c r="BIQ23"/>
      <c r="BIR23"/>
      <c r="BIS23"/>
      <c r="BIT23"/>
      <c r="BIU23"/>
      <c r="BIV23"/>
      <c r="BIW23"/>
      <c r="BIX23"/>
      <c r="BIY23"/>
      <c r="BIZ23"/>
      <c r="BJA23"/>
      <c r="BJB23"/>
      <c r="BJC23"/>
      <c r="BJD23"/>
      <c r="BJE23"/>
      <c r="BJF23"/>
      <c r="BJG23"/>
      <c r="BJH23"/>
      <c r="BJI23"/>
      <c r="BJJ23"/>
      <c r="BJK23"/>
      <c r="BJL23"/>
      <c r="BJM23"/>
      <c r="BJN23"/>
      <c r="BJO23"/>
      <c r="BJP23"/>
      <c r="BJQ23"/>
      <c r="BJR23"/>
      <c r="BJS23"/>
      <c r="BJT23"/>
      <c r="BJU23"/>
      <c r="BJV23"/>
      <c r="BJW23"/>
      <c r="BJX23"/>
      <c r="BJY23"/>
      <c r="BJZ23"/>
      <c r="BKA23"/>
      <c r="BKB23"/>
      <c r="BKC23"/>
      <c r="BKD23"/>
      <c r="BKE23"/>
      <c r="BKF23"/>
      <c r="BKG23"/>
      <c r="BKH23"/>
      <c r="BKI23"/>
      <c r="BKJ23"/>
      <c r="BKK23"/>
      <c r="BKL23"/>
      <c r="BKM23"/>
      <c r="BKN23"/>
      <c r="BKO23"/>
      <c r="BKP23"/>
      <c r="BKQ23"/>
      <c r="BKR23"/>
      <c r="BKS23"/>
      <c r="BKT23"/>
      <c r="BKU23"/>
      <c r="BKV23"/>
      <c r="BKW23"/>
      <c r="BKX23"/>
      <c r="BKY23"/>
      <c r="BKZ23"/>
      <c r="BLA23"/>
      <c r="BLB23"/>
      <c r="BLC23"/>
      <c r="BLD23"/>
      <c r="BLE23"/>
      <c r="BLF23"/>
      <c r="BLG23"/>
      <c r="BLH23"/>
      <c r="BLI23"/>
      <c r="BLJ23"/>
      <c r="BLK23"/>
      <c r="BLL23"/>
      <c r="BLM23"/>
      <c r="BLN23"/>
      <c r="BLO23"/>
      <c r="BLP23"/>
      <c r="BLQ23"/>
      <c r="BLR23"/>
      <c r="BLS23"/>
      <c r="BLT23"/>
      <c r="BLU23"/>
      <c r="BLV23"/>
      <c r="BLW23"/>
      <c r="BLX23"/>
      <c r="BLY23"/>
      <c r="BLZ23"/>
      <c r="BMA23"/>
      <c r="BMB23"/>
      <c r="BMC23"/>
      <c r="BMD23"/>
      <c r="BME23"/>
      <c r="BMF23"/>
      <c r="BMG23"/>
      <c r="BMH23"/>
      <c r="BMI23"/>
      <c r="BMJ23"/>
      <c r="BMK23"/>
      <c r="BML23"/>
      <c r="BMM23"/>
      <c r="BMN23"/>
      <c r="BMO23"/>
      <c r="BMP23"/>
      <c r="BMQ23"/>
      <c r="BMR23"/>
      <c r="BMS23"/>
      <c r="BMT23"/>
      <c r="BMU23"/>
      <c r="BMV23"/>
      <c r="BMW23"/>
      <c r="BMX23"/>
      <c r="BMY23"/>
      <c r="BMZ23"/>
      <c r="BNA23"/>
      <c r="BNB23"/>
      <c r="BNC23"/>
      <c r="BND23"/>
      <c r="BNE23"/>
      <c r="BNF23"/>
      <c r="BNG23"/>
      <c r="BNH23"/>
      <c r="BNI23"/>
      <c r="BNJ23"/>
      <c r="BNK23"/>
      <c r="BNL23"/>
      <c r="BNM23"/>
      <c r="BNN23"/>
      <c r="BNO23"/>
      <c r="BNP23"/>
      <c r="BNQ23"/>
      <c r="BNR23"/>
      <c r="BNS23"/>
      <c r="BNT23"/>
      <c r="BNU23"/>
      <c r="BNV23"/>
      <c r="BNW23"/>
      <c r="BNX23"/>
      <c r="BNY23"/>
      <c r="BNZ23"/>
      <c r="BOA23"/>
      <c r="BOB23"/>
      <c r="BOC23"/>
      <c r="BOD23"/>
      <c r="BOE23"/>
      <c r="BOF23"/>
      <c r="BOG23"/>
      <c r="BOH23"/>
      <c r="BOI23"/>
      <c r="BOJ23"/>
      <c r="BOK23"/>
      <c r="BOL23"/>
      <c r="BOM23"/>
      <c r="BON23"/>
      <c r="BOO23"/>
      <c r="BOP23"/>
      <c r="BOQ23"/>
      <c r="BOR23"/>
      <c r="BOS23"/>
      <c r="BOT23"/>
      <c r="BOU23"/>
      <c r="BOV23"/>
      <c r="BOW23"/>
      <c r="BOX23"/>
      <c r="BOY23"/>
      <c r="BOZ23"/>
      <c r="BPA23"/>
      <c r="BPB23"/>
      <c r="BPC23"/>
      <c r="BPD23"/>
      <c r="BPE23"/>
      <c r="BPF23"/>
      <c r="BPG23"/>
      <c r="BPH23"/>
      <c r="BPI23"/>
      <c r="BPJ23"/>
      <c r="BPK23"/>
      <c r="BPL23"/>
      <c r="BPM23"/>
      <c r="BPN23"/>
      <c r="BPO23"/>
      <c r="BPP23"/>
      <c r="BPQ23"/>
      <c r="BPR23"/>
      <c r="BPS23"/>
      <c r="BPT23"/>
      <c r="BPU23"/>
      <c r="BPV23"/>
      <c r="BPW23"/>
      <c r="BPX23"/>
      <c r="BPY23"/>
      <c r="BPZ23"/>
      <c r="BQA23"/>
      <c r="BQB23"/>
      <c r="BQC23"/>
      <c r="BQD23"/>
      <c r="BQE23"/>
      <c r="BQF23"/>
      <c r="BQG23"/>
      <c r="BQH23"/>
      <c r="BQI23"/>
      <c r="BQJ23"/>
      <c r="BQK23"/>
      <c r="BQL23"/>
      <c r="BQM23"/>
      <c r="BQN23"/>
      <c r="BQO23"/>
      <c r="BQP23"/>
      <c r="BQQ23"/>
      <c r="BQR23"/>
      <c r="BQS23"/>
      <c r="BQT23"/>
      <c r="BQU23"/>
      <c r="BQV23"/>
      <c r="BQW23"/>
      <c r="BQX23"/>
      <c r="BQY23"/>
      <c r="BQZ23"/>
      <c r="BRA23"/>
      <c r="BRB23"/>
      <c r="BRC23"/>
      <c r="BRD23"/>
      <c r="BRE23"/>
      <c r="BRF23"/>
      <c r="BRG23"/>
      <c r="BRH23"/>
      <c r="BRI23"/>
      <c r="BRJ23"/>
      <c r="BRK23"/>
      <c r="BRL23"/>
      <c r="BRM23"/>
      <c r="BRN23"/>
      <c r="BRO23"/>
      <c r="BRP23"/>
      <c r="BRQ23"/>
      <c r="BRR23"/>
      <c r="BRS23"/>
      <c r="BRT23"/>
      <c r="BRU23"/>
      <c r="BRV23"/>
      <c r="BRW23"/>
      <c r="BRX23"/>
      <c r="BRY23"/>
      <c r="BRZ23"/>
      <c r="BSA23"/>
      <c r="BSB23"/>
      <c r="BSC23"/>
      <c r="BSD23"/>
      <c r="BSE23"/>
      <c r="BSF23"/>
      <c r="BSG23"/>
      <c r="BSH23"/>
      <c r="BSI23"/>
      <c r="BSJ23"/>
      <c r="BSK23"/>
      <c r="BSL23"/>
      <c r="BSM23"/>
      <c r="BSN23"/>
      <c r="BSO23"/>
      <c r="BSP23"/>
      <c r="BSQ23"/>
      <c r="BSR23"/>
      <c r="BSS23"/>
      <c r="BST23"/>
      <c r="BSU23"/>
      <c r="BSV23"/>
      <c r="BSW23"/>
      <c r="BSX23"/>
      <c r="BSY23"/>
      <c r="BSZ23"/>
      <c r="BTA23"/>
      <c r="BTB23"/>
      <c r="BTC23"/>
      <c r="BTD23"/>
      <c r="BTE23"/>
      <c r="BTF23"/>
      <c r="BTG23"/>
      <c r="BTH23"/>
      <c r="BTI23"/>
      <c r="BTJ23"/>
      <c r="BTK23"/>
      <c r="BTL23"/>
      <c r="BTM23"/>
      <c r="BTN23"/>
      <c r="BTO23"/>
      <c r="BTP23"/>
      <c r="BTQ23"/>
      <c r="BTR23"/>
      <c r="BTS23"/>
      <c r="BTT23"/>
      <c r="BTU23"/>
      <c r="BTV23"/>
      <c r="BTW23"/>
      <c r="BTX23"/>
      <c r="BTY23"/>
      <c r="BTZ23"/>
      <c r="BUA23"/>
      <c r="BUB23"/>
      <c r="BUC23"/>
      <c r="BUD23"/>
      <c r="BUE23"/>
      <c r="BUF23"/>
      <c r="BUG23"/>
      <c r="BUH23"/>
      <c r="BUI23"/>
      <c r="BUJ23"/>
      <c r="BUK23"/>
      <c r="BUL23"/>
      <c r="BUM23"/>
      <c r="BUN23"/>
      <c r="BUO23"/>
      <c r="BUP23"/>
      <c r="BUQ23"/>
      <c r="BUR23"/>
      <c r="BUS23"/>
      <c r="BUT23"/>
      <c r="BUU23"/>
      <c r="BUV23"/>
      <c r="BUW23"/>
      <c r="BUX23"/>
      <c r="BUY23"/>
      <c r="BUZ23"/>
      <c r="BVA23"/>
      <c r="BVB23"/>
      <c r="BVC23"/>
      <c r="BVD23"/>
      <c r="BVE23"/>
      <c r="BVF23"/>
      <c r="BVG23"/>
      <c r="BVH23"/>
      <c r="BVI23"/>
      <c r="BVJ23"/>
      <c r="BVK23"/>
      <c r="BVL23"/>
      <c r="BVM23"/>
      <c r="BVN23"/>
      <c r="BVO23"/>
      <c r="BVP23"/>
      <c r="BVQ23"/>
      <c r="BVR23"/>
      <c r="BVS23"/>
      <c r="BVT23"/>
      <c r="BVU23"/>
      <c r="BVV23"/>
      <c r="BVW23"/>
      <c r="BVX23"/>
      <c r="BVY23"/>
      <c r="BVZ23"/>
      <c r="BWA23"/>
      <c r="BWB23"/>
      <c r="BWC23"/>
      <c r="BWD23"/>
      <c r="BWE23"/>
      <c r="BWF23"/>
      <c r="BWG23"/>
      <c r="BWH23"/>
      <c r="BWI23"/>
      <c r="BWJ23"/>
      <c r="BWK23"/>
      <c r="BWL23"/>
      <c r="BWM23"/>
      <c r="BWN23"/>
      <c r="BWO23"/>
      <c r="BWP23"/>
      <c r="BWQ23"/>
      <c r="BWR23"/>
      <c r="BWS23"/>
      <c r="BWT23"/>
      <c r="BWU23"/>
      <c r="BWV23"/>
      <c r="BWW23"/>
      <c r="BWX23"/>
      <c r="BWY23"/>
      <c r="BWZ23"/>
      <c r="BXA23"/>
      <c r="BXB23"/>
      <c r="BXC23"/>
      <c r="BXD23"/>
      <c r="BXE23"/>
      <c r="BXF23"/>
      <c r="BXG23"/>
      <c r="BXH23"/>
      <c r="BXI23"/>
      <c r="BXJ23"/>
      <c r="BXK23"/>
      <c r="BXL23"/>
      <c r="BXM23"/>
      <c r="BXN23"/>
      <c r="BXO23"/>
      <c r="BXP23"/>
      <c r="BXQ23"/>
      <c r="BXR23"/>
      <c r="BXS23"/>
      <c r="BXT23"/>
      <c r="BXU23"/>
      <c r="BXV23"/>
      <c r="BXW23"/>
      <c r="BXX23"/>
      <c r="BXY23"/>
      <c r="BXZ23"/>
      <c r="BYA23"/>
      <c r="BYB23"/>
      <c r="BYC23"/>
      <c r="BYD23"/>
      <c r="BYE23"/>
      <c r="BYF23"/>
      <c r="BYG23"/>
      <c r="BYH23"/>
      <c r="BYI23"/>
      <c r="BYJ23"/>
      <c r="BYK23"/>
      <c r="BYL23"/>
      <c r="BYM23"/>
      <c r="BYN23"/>
      <c r="BYO23"/>
      <c r="BYP23"/>
      <c r="BYQ23"/>
      <c r="BYR23"/>
      <c r="BYS23"/>
      <c r="BYT23"/>
      <c r="BYU23"/>
      <c r="BYV23"/>
      <c r="BYW23"/>
      <c r="BYX23"/>
      <c r="BYY23"/>
      <c r="BYZ23"/>
      <c r="BZA23"/>
      <c r="BZB23"/>
      <c r="BZC23"/>
      <c r="BZD23"/>
      <c r="BZE23"/>
      <c r="BZF23"/>
      <c r="BZG23"/>
      <c r="BZH23"/>
      <c r="BZI23"/>
      <c r="BZJ23"/>
      <c r="BZK23"/>
      <c r="BZL23"/>
      <c r="BZM23"/>
      <c r="BZN23"/>
      <c r="BZO23"/>
      <c r="BZP23"/>
      <c r="BZQ23"/>
      <c r="BZR23"/>
      <c r="BZS23"/>
      <c r="BZT23"/>
      <c r="BZU23"/>
      <c r="BZV23"/>
      <c r="BZW23"/>
      <c r="BZX23"/>
      <c r="BZY23"/>
      <c r="BZZ23"/>
      <c r="CAA23"/>
      <c r="CAB23"/>
      <c r="CAC23"/>
      <c r="CAD23"/>
      <c r="CAE23"/>
      <c r="CAF23"/>
      <c r="CAG23"/>
      <c r="CAH23"/>
      <c r="CAI23"/>
      <c r="CAJ23"/>
      <c r="CAK23"/>
      <c r="CAL23"/>
      <c r="CAM23"/>
      <c r="CAN23"/>
      <c r="CAO23"/>
      <c r="CAP23"/>
      <c r="CAQ23"/>
      <c r="CAR23"/>
      <c r="CAS23"/>
      <c r="CAT23"/>
      <c r="CAU23"/>
      <c r="CAV23"/>
      <c r="CAW23"/>
      <c r="CAX23"/>
      <c r="CAY23"/>
      <c r="CAZ23"/>
      <c r="CBA23"/>
      <c r="CBB23"/>
      <c r="CBC23"/>
      <c r="CBD23"/>
      <c r="CBE23"/>
      <c r="CBF23"/>
      <c r="CBG23"/>
      <c r="CBH23"/>
      <c r="CBI23"/>
      <c r="CBJ23"/>
      <c r="CBK23"/>
      <c r="CBL23"/>
      <c r="CBM23"/>
      <c r="CBN23"/>
      <c r="CBO23"/>
      <c r="CBP23"/>
      <c r="CBQ23"/>
      <c r="CBR23"/>
      <c r="CBS23"/>
      <c r="CBT23"/>
      <c r="CBU23"/>
      <c r="CBV23"/>
      <c r="CBW23"/>
      <c r="CBX23"/>
      <c r="CBY23"/>
      <c r="CBZ23"/>
      <c r="CCA23"/>
      <c r="CCB23"/>
      <c r="CCC23"/>
      <c r="CCD23"/>
      <c r="CCE23"/>
      <c r="CCF23"/>
      <c r="CCG23"/>
      <c r="CCH23"/>
      <c r="CCI23"/>
      <c r="CCJ23"/>
      <c r="CCK23"/>
      <c r="CCL23"/>
      <c r="CCM23"/>
      <c r="CCN23"/>
      <c r="CCO23"/>
      <c r="CCP23"/>
      <c r="CCQ23"/>
      <c r="CCR23"/>
      <c r="CCS23"/>
      <c r="CCT23"/>
      <c r="CCU23"/>
      <c r="CCV23"/>
      <c r="CCW23"/>
      <c r="CCX23"/>
      <c r="CCY23"/>
      <c r="CCZ23"/>
      <c r="CDA23"/>
      <c r="CDB23"/>
      <c r="CDC23"/>
      <c r="CDD23"/>
      <c r="CDE23"/>
      <c r="CDF23"/>
      <c r="CDG23"/>
      <c r="CDH23"/>
      <c r="CDI23"/>
      <c r="CDJ23"/>
      <c r="CDK23"/>
      <c r="CDL23"/>
      <c r="CDM23"/>
      <c r="CDN23"/>
      <c r="CDO23"/>
      <c r="CDP23"/>
      <c r="CDQ23"/>
      <c r="CDR23"/>
      <c r="CDS23"/>
      <c r="CDT23"/>
      <c r="CDU23"/>
      <c r="CDV23"/>
      <c r="CDW23"/>
      <c r="CDX23"/>
      <c r="CDY23"/>
      <c r="CDZ23"/>
      <c r="CEA23"/>
      <c r="CEB23"/>
      <c r="CEC23"/>
      <c r="CED23"/>
      <c r="CEE23"/>
      <c r="CEF23"/>
      <c r="CEG23"/>
      <c r="CEH23"/>
      <c r="CEI23"/>
      <c r="CEJ23"/>
      <c r="CEK23"/>
      <c r="CEL23"/>
      <c r="CEM23"/>
      <c r="CEN23"/>
      <c r="CEO23"/>
      <c r="CEP23"/>
      <c r="CEQ23"/>
      <c r="CER23"/>
      <c r="CES23"/>
      <c r="CET23"/>
      <c r="CEU23"/>
      <c r="CEV23"/>
      <c r="CEW23"/>
      <c r="CEX23"/>
      <c r="CEY23"/>
      <c r="CEZ23"/>
      <c r="CFA23"/>
      <c r="CFB23"/>
      <c r="CFC23"/>
      <c r="CFD23"/>
      <c r="CFE23"/>
      <c r="CFF23"/>
      <c r="CFG23"/>
      <c r="CFH23"/>
      <c r="CFI23"/>
      <c r="CFJ23"/>
      <c r="CFK23"/>
      <c r="CFL23"/>
      <c r="CFM23"/>
      <c r="CFN23"/>
      <c r="CFO23"/>
      <c r="CFP23"/>
      <c r="CFQ23"/>
      <c r="CFR23"/>
      <c r="CFS23"/>
      <c r="CFT23"/>
      <c r="CFU23"/>
      <c r="CFV23"/>
      <c r="CFW23"/>
      <c r="CFX23"/>
      <c r="CFY23"/>
      <c r="CFZ23"/>
      <c r="CGA23"/>
      <c r="CGB23"/>
      <c r="CGC23"/>
      <c r="CGD23"/>
      <c r="CGE23"/>
      <c r="CGF23"/>
      <c r="CGG23"/>
      <c r="CGH23"/>
      <c r="CGI23"/>
      <c r="CGJ23"/>
      <c r="CGK23"/>
      <c r="CGL23"/>
      <c r="CGM23"/>
      <c r="CGN23"/>
      <c r="CGO23"/>
      <c r="CGP23"/>
      <c r="CGQ23"/>
      <c r="CGR23"/>
      <c r="CGS23"/>
      <c r="CGT23"/>
      <c r="CGU23"/>
      <c r="CGV23"/>
      <c r="CGW23"/>
      <c r="CGX23"/>
      <c r="CGY23"/>
      <c r="CGZ23"/>
      <c r="CHA23"/>
      <c r="CHB23"/>
      <c r="CHC23"/>
      <c r="CHD23"/>
      <c r="CHE23"/>
      <c r="CHF23"/>
      <c r="CHG23"/>
      <c r="CHH23"/>
      <c r="CHI23"/>
      <c r="CHJ23"/>
      <c r="CHK23"/>
      <c r="CHL23"/>
      <c r="CHM23"/>
      <c r="CHN23"/>
      <c r="CHO23"/>
      <c r="CHP23"/>
      <c r="CHQ23"/>
      <c r="CHR23"/>
      <c r="CHS23"/>
      <c r="CHT23"/>
      <c r="CHU23"/>
      <c r="CHV23"/>
      <c r="CHW23"/>
      <c r="CHX23"/>
      <c r="CHY23"/>
      <c r="CHZ23"/>
      <c r="CIA23"/>
      <c r="CIB23"/>
      <c r="CIC23"/>
      <c r="CID23"/>
      <c r="CIE23"/>
      <c r="CIF23"/>
      <c r="CIG23"/>
      <c r="CIH23"/>
      <c r="CII23"/>
      <c r="CIJ23"/>
      <c r="CIK23"/>
      <c r="CIL23"/>
      <c r="CIM23"/>
      <c r="CIN23"/>
      <c r="CIO23"/>
      <c r="CIP23"/>
      <c r="CIQ23"/>
      <c r="CIR23"/>
      <c r="CIS23"/>
      <c r="CIT23"/>
      <c r="CIU23"/>
      <c r="CIV23"/>
      <c r="CIW23"/>
      <c r="CIX23"/>
      <c r="CIY23"/>
      <c r="CIZ23"/>
      <c r="CJA23"/>
      <c r="CJB23"/>
      <c r="CJC23"/>
      <c r="CJD23"/>
      <c r="CJE23"/>
      <c r="CJF23"/>
      <c r="CJG23"/>
      <c r="CJH23"/>
      <c r="CJI23"/>
      <c r="CJJ23"/>
      <c r="CJK23"/>
      <c r="CJL23"/>
      <c r="CJM23"/>
      <c r="CJN23"/>
      <c r="CJO23"/>
      <c r="CJP23"/>
      <c r="CJQ23"/>
      <c r="CJR23"/>
      <c r="CJS23"/>
      <c r="CJT23"/>
      <c r="CJU23"/>
      <c r="CJV23"/>
      <c r="CJW23"/>
      <c r="CJX23"/>
      <c r="CJY23"/>
      <c r="CJZ23"/>
      <c r="CKA23"/>
      <c r="CKB23"/>
      <c r="CKC23"/>
      <c r="CKD23"/>
      <c r="CKE23"/>
      <c r="CKF23"/>
      <c r="CKG23"/>
      <c r="CKH23"/>
      <c r="CKI23"/>
      <c r="CKJ23"/>
      <c r="CKK23"/>
      <c r="CKL23"/>
      <c r="CKM23"/>
      <c r="CKN23"/>
      <c r="CKO23"/>
      <c r="CKP23"/>
      <c r="CKQ23"/>
      <c r="CKR23"/>
      <c r="CKS23"/>
      <c r="CKT23"/>
      <c r="CKU23"/>
      <c r="CKV23"/>
      <c r="CKW23"/>
      <c r="CKX23"/>
      <c r="CKY23"/>
      <c r="CKZ23"/>
      <c r="CLA23"/>
      <c r="CLB23"/>
      <c r="CLC23"/>
      <c r="CLD23"/>
      <c r="CLE23"/>
      <c r="CLF23"/>
      <c r="CLG23"/>
      <c r="CLH23"/>
      <c r="CLI23"/>
      <c r="CLJ23"/>
      <c r="CLK23"/>
      <c r="CLL23"/>
      <c r="CLM23"/>
      <c r="CLN23"/>
      <c r="CLO23"/>
      <c r="CLP23"/>
      <c r="CLQ23"/>
      <c r="CLR23"/>
      <c r="CLS23"/>
      <c r="CLT23"/>
      <c r="CLU23"/>
      <c r="CLV23"/>
      <c r="CLW23"/>
      <c r="CLX23"/>
      <c r="CLY23"/>
      <c r="CLZ23"/>
      <c r="CMA23"/>
      <c r="CMB23"/>
      <c r="CMC23"/>
      <c r="CMD23"/>
      <c r="CME23"/>
      <c r="CMF23"/>
      <c r="CMG23"/>
      <c r="CMH23"/>
      <c r="CMI23"/>
      <c r="CMJ23"/>
      <c r="CMK23"/>
      <c r="CML23"/>
      <c r="CMM23"/>
      <c r="CMN23"/>
      <c r="CMO23"/>
      <c r="CMP23"/>
      <c r="CMQ23"/>
      <c r="CMR23"/>
      <c r="CMS23"/>
      <c r="CMT23"/>
      <c r="CMU23"/>
      <c r="CMV23"/>
      <c r="CMW23"/>
      <c r="CMX23"/>
      <c r="CMY23"/>
      <c r="CMZ23"/>
      <c r="CNA23"/>
      <c r="CNB23"/>
      <c r="CNC23"/>
      <c r="CND23"/>
      <c r="CNE23"/>
      <c r="CNF23"/>
      <c r="CNG23"/>
      <c r="CNH23"/>
      <c r="CNI23"/>
      <c r="CNJ23"/>
      <c r="CNK23"/>
      <c r="CNL23"/>
      <c r="CNM23"/>
      <c r="CNN23"/>
      <c r="CNO23"/>
      <c r="CNP23"/>
      <c r="CNQ23"/>
      <c r="CNR23"/>
      <c r="CNS23"/>
      <c r="CNT23"/>
      <c r="CNU23"/>
      <c r="CNV23"/>
      <c r="CNW23"/>
      <c r="CNX23"/>
      <c r="CNY23"/>
      <c r="CNZ23"/>
      <c r="COA23"/>
      <c r="COB23"/>
      <c r="COC23"/>
      <c r="COD23"/>
      <c r="COE23"/>
      <c r="COF23"/>
      <c r="COG23"/>
      <c r="COH23"/>
      <c r="COI23"/>
      <c r="COJ23"/>
      <c r="COK23"/>
      <c r="COL23"/>
      <c r="COM23"/>
      <c r="CON23"/>
      <c r="COO23"/>
      <c r="COP23"/>
      <c r="COQ23"/>
      <c r="COR23"/>
      <c r="COS23"/>
      <c r="COT23"/>
      <c r="COU23"/>
      <c r="COV23"/>
      <c r="COW23"/>
      <c r="COX23"/>
      <c r="COY23"/>
      <c r="COZ23"/>
      <c r="CPA23"/>
      <c r="CPB23"/>
      <c r="CPC23"/>
      <c r="CPD23"/>
      <c r="CPE23"/>
      <c r="CPF23"/>
      <c r="CPG23"/>
      <c r="CPH23"/>
      <c r="CPI23"/>
      <c r="CPJ23"/>
      <c r="CPK23"/>
      <c r="CPL23"/>
      <c r="CPM23"/>
      <c r="CPN23"/>
      <c r="CPO23"/>
      <c r="CPP23"/>
      <c r="CPQ23"/>
      <c r="CPR23"/>
      <c r="CPS23"/>
      <c r="CPT23"/>
      <c r="CPU23"/>
      <c r="CPV23"/>
      <c r="CPW23"/>
      <c r="CPX23"/>
      <c r="CPY23"/>
      <c r="CPZ23"/>
      <c r="CQA23"/>
      <c r="CQB23"/>
      <c r="CQC23"/>
      <c r="CQD23"/>
      <c r="CQE23"/>
      <c r="CQF23"/>
      <c r="CQG23"/>
      <c r="CQH23"/>
      <c r="CQI23"/>
      <c r="CQJ23"/>
      <c r="CQK23"/>
      <c r="CQL23"/>
      <c r="CQM23"/>
      <c r="CQN23"/>
      <c r="CQO23"/>
      <c r="CQP23"/>
      <c r="CQQ23"/>
      <c r="CQR23"/>
      <c r="CQS23"/>
      <c r="CQT23"/>
      <c r="CQU23"/>
      <c r="CQV23"/>
      <c r="CQW23"/>
      <c r="CQX23"/>
      <c r="CQY23"/>
      <c r="CQZ23"/>
      <c r="CRA23"/>
      <c r="CRB23"/>
      <c r="CRC23"/>
      <c r="CRD23"/>
      <c r="CRE23"/>
      <c r="CRF23"/>
      <c r="CRG23"/>
      <c r="CRH23"/>
      <c r="CRI23"/>
      <c r="CRJ23"/>
      <c r="CRK23"/>
      <c r="CRL23"/>
      <c r="CRM23"/>
      <c r="CRN23"/>
      <c r="CRO23"/>
      <c r="CRP23"/>
      <c r="CRQ23"/>
      <c r="CRR23"/>
      <c r="CRS23"/>
      <c r="CRT23"/>
      <c r="CRU23"/>
      <c r="CRV23"/>
      <c r="CRW23"/>
      <c r="CRX23"/>
      <c r="CRY23"/>
      <c r="CRZ23"/>
      <c r="CSA23"/>
      <c r="CSB23"/>
      <c r="CSC23"/>
      <c r="CSD23"/>
      <c r="CSE23"/>
      <c r="CSF23"/>
      <c r="CSG23"/>
      <c r="CSH23"/>
      <c r="CSI23"/>
      <c r="CSJ23"/>
      <c r="CSK23"/>
      <c r="CSL23"/>
      <c r="CSM23"/>
      <c r="CSN23"/>
      <c r="CSO23"/>
      <c r="CSP23"/>
      <c r="CSQ23"/>
      <c r="CSR23"/>
      <c r="CSS23"/>
      <c r="CST23"/>
      <c r="CSU23"/>
      <c r="CSV23"/>
      <c r="CSW23"/>
      <c r="CSX23"/>
      <c r="CSY23"/>
      <c r="CSZ23"/>
      <c r="CTA23"/>
      <c r="CTB23"/>
      <c r="CTC23"/>
      <c r="CTD23"/>
      <c r="CTE23"/>
      <c r="CTF23"/>
      <c r="CTG23"/>
      <c r="CTH23"/>
      <c r="CTI23"/>
      <c r="CTJ23"/>
      <c r="CTK23"/>
      <c r="CTL23"/>
      <c r="CTM23"/>
      <c r="CTN23"/>
      <c r="CTO23"/>
      <c r="CTP23"/>
      <c r="CTQ23"/>
      <c r="CTR23"/>
      <c r="CTS23"/>
      <c r="CTT23"/>
      <c r="CTU23"/>
      <c r="CTV23"/>
      <c r="CTW23"/>
      <c r="CTX23"/>
      <c r="CTY23"/>
      <c r="CTZ23"/>
      <c r="CUA23"/>
      <c r="CUB23"/>
      <c r="CUC23"/>
      <c r="CUD23"/>
      <c r="CUE23"/>
      <c r="CUF23"/>
      <c r="CUG23"/>
      <c r="CUH23"/>
      <c r="CUI23"/>
      <c r="CUJ23"/>
      <c r="CUK23"/>
      <c r="CUL23"/>
      <c r="CUM23"/>
      <c r="CUN23"/>
      <c r="CUO23"/>
      <c r="CUP23"/>
      <c r="CUQ23"/>
      <c r="CUR23"/>
      <c r="CUS23"/>
      <c r="CUT23"/>
      <c r="CUU23"/>
      <c r="CUV23"/>
      <c r="CUW23"/>
      <c r="CUX23"/>
      <c r="CUY23"/>
      <c r="CUZ23"/>
      <c r="CVA23"/>
      <c r="CVB23"/>
      <c r="CVC23"/>
      <c r="CVD23"/>
      <c r="CVE23"/>
      <c r="CVF23"/>
      <c r="CVG23"/>
      <c r="CVH23"/>
      <c r="CVI23"/>
      <c r="CVJ23"/>
      <c r="CVK23"/>
      <c r="CVL23"/>
      <c r="CVM23"/>
      <c r="CVN23"/>
      <c r="CVO23"/>
      <c r="CVP23"/>
      <c r="CVQ23"/>
      <c r="CVR23"/>
      <c r="CVS23"/>
      <c r="CVT23"/>
      <c r="CVU23"/>
      <c r="CVV23"/>
      <c r="CVW23"/>
      <c r="CVX23"/>
      <c r="CVY23"/>
      <c r="CVZ23"/>
      <c r="CWA23"/>
      <c r="CWB23"/>
      <c r="CWC23"/>
      <c r="CWD23"/>
      <c r="CWE23"/>
      <c r="CWF23"/>
      <c r="CWG23"/>
      <c r="CWH23"/>
      <c r="CWI23"/>
      <c r="CWJ23"/>
      <c r="CWK23"/>
      <c r="CWL23"/>
      <c r="CWM23"/>
      <c r="CWN23"/>
      <c r="CWO23"/>
      <c r="CWP23"/>
      <c r="CWQ23"/>
      <c r="CWR23"/>
      <c r="CWS23"/>
      <c r="CWT23"/>
      <c r="CWU23"/>
      <c r="CWV23"/>
      <c r="CWW23"/>
      <c r="CWX23"/>
      <c r="CWY23"/>
      <c r="CWZ23"/>
      <c r="CXA23"/>
      <c r="CXB23"/>
      <c r="CXC23"/>
      <c r="CXD23"/>
      <c r="CXE23"/>
      <c r="CXF23"/>
      <c r="CXG23"/>
      <c r="CXH23"/>
      <c r="CXI23"/>
      <c r="CXJ23"/>
      <c r="CXK23"/>
      <c r="CXL23"/>
      <c r="CXM23"/>
      <c r="CXN23"/>
      <c r="CXO23"/>
      <c r="CXP23"/>
      <c r="CXQ23"/>
      <c r="CXR23"/>
      <c r="CXS23"/>
      <c r="CXT23"/>
      <c r="CXU23"/>
      <c r="CXV23"/>
      <c r="CXW23"/>
      <c r="CXX23"/>
      <c r="CXY23"/>
      <c r="CXZ23"/>
      <c r="CYA23"/>
      <c r="CYB23"/>
      <c r="CYC23"/>
      <c r="CYD23"/>
      <c r="CYE23"/>
      <c r="CYF23"/>
      <c r="CYG23"/>
      <c r="CYH23"/>
      <c r="CYI23"/>
      <c r="CYJ23"/>
      <c r="CYK23"/>
      <c r="CYL23"/>
      <c r="CYM23"/>
      <c r="CYN23"/>
      <c r="CYO23"/>
      <c r="CYP23"/>
      <c r="CYQ23"/>
      <c r="CYR23"/>
      <c r="CYS23"/>
      <c r="CYT23"/>
      <c r="CYU23"/>
      <c r="CYV23"/>
      <c r="CYW23"/>
      <c r="CYX23"/>
      <c r="CYY23"/>
      <c r="CYZ23"/>
      <c r="CZA23"/>
      <c r="CZB23"/>
      <c r="CZC23"/>
      <c r="CZD23"/>
      <c r="CZE23"/>
      <c r="CZF23"/>
      <c r="CZG23"/>
      <c r="CZH23"/>
      <c r="CZI23"/>
      <c r="CZJ23"/>
      <c r="CZK23"/>
      <c r="CZL23"/>
      <c r="CZM23"/>
      <c r="CZN23"/>
      <c r="CZO23"/>
      <c r="CZP23"/>
      <c r="CZQ23"/>
      <c r="CZR23"/>
      <c r="CZS23"/>
      <c r="CZT23"/>
      <c r="CZU23"/>
      <c r="CZV23"/>
      <c r="CZW23"/>
      <c r="CZX23"/>
      <c r="CZY23"/>
      <c r="CZZ23"/>
      <c r="DAA23"/>
      <c r="DAB23"/>
      <c r="DAC23"/>
      <c r="DAD23"/>
      <c r="DAE23"/>
      <c r="DAF23"/>
      <c r="DAG23"/>
      <c r="DAH23"/>
      <c r="DAI23"/>
      <c r="DAJ23"/>
      <c r="DAK23"/>
      <c r="DAL23"/>
      <c r="DAM23"/>
      <c r="DAN23"/>
      <c r="DAO23"/>
      <c r="DAP23"/>
      <c r="DAQ23"/>
      <c r="DAR23"/>
      <c r="DAS23"/>
      <c r="DAT23"/>
      <c r="DAU23"/>
      <c r="DAV23"/>
      <c r="DAW23"/>
      <c r="DAX23"/>
      <c r="DAY23"/>
      <c r="DAZ23"/>
      <c r="DBA23"/>
      <c r="DBB23"/>
      <c r="DBC23"/>
      <c r="DBD23"/>
      <c r="DBE23"/>
      <c r="DBF23"/>
      <c r="DBG23"/>
      <c r="DBH23"/>
      <c r="DBI23"/>
      <c r="DBJ23"/>
      <c r="DBK23"/>
      <c r="DBL23"/>
      <c r="DBM23"/>
      <c r="DBN23"/>
      <c r="DBO23"/>
      <c r="DBP23"/>
      <c r="DBQ23"/>
      <c r="DBR23"/>
      <c r="DBS23"/>
      <c r="DBT23"/>
      <c r="DBU23"/>
      <c r="DBV23"/>
      <c r="DBW23"/>
      <c r="DBX23"/>
      <c r="DBY23"/>
      <c r="DBZ23"/>
      <c r="DCA23"/>
      <c r="DCB23"/>
      <c r="DCC23"/>
      <c r="DCD23"/>
      <c r="DCE23"/>
      <c r="DCF23"/>
      <c r="DCG23"/>
      <c r="DCH23"/>
      <c r="DCI23"/>
      <c r="DCJ23"/>
      <c r="DCK23"/>
      <c r="DCL23"/>
      <c r="DCM23"/>
      <c r="DCN23"/>
      <c r="DCO23"/>
      <c r="DCP23"/>
      <c r="DCQ23"/>
      <c r="DCR23"/>
      <c r="DCS23"/>
      <c r="DCT23"/>
      <c r="DCU23"/>
      <c r="DCV23"/>
      <c r="DCW23"/>
      <c r="DCX23"/>
      <c r="DCY23"/>
      <c r="DCZ23"/>
      <c r="DDA23"/>
      <c r="DDB23"/>
      <c r="DDC23"/>
      <c r="DDD23"/>
      <c r="DDE23"/>
      <c r="DDF23"/>
      <c r="DDG23"/>
      <c r="DDH23"/>
      <c r="DDI23"/>
      <c r="DDJ23"/>
      <c r="DDK23"/>
      <c r="DDL23"/>
      <c r="DDM23"/>
      <c r="DDN23"/>
      <c r="DDO23"/>
      <c r="DDP23"/>
      <c r="DDQ23"/>
      <c r="DDR23"/>
      <c r="DDS23"/>
      <c r="DDT23"/>
      <c r="DDU23"/>
      <c r="DDV23"/>
      <c r="DDW23"/>
      <c r="DDX23"/>
      <c r="DDY23"/>
      <c r="DDZ23"/>
      <c r="DEA23"/>
      <c r="DEB23"/>
      <c r="DEC23"/>
      <c r="DED23"/>
      <c r="DEE23"/>
      <c r="DEF23"/>
      <c r="DEG23"/>
      <c r="DEH23"/>
      <c r="DEI23"/>
      <c r="DEJ23"/>
      <c r="DEK23"/>
      <c r="DEL23"/>
      <c r="DEM23"/>
      <c r="DEN23"/>
      <c r="DEO23"/>
      <c r="DEP23"/>
      <c r="DEQ23"/>
      <c r="DER23"/>
      <c r="DES23"/>
      <c r="DET23"/>
      <c r="DEU23"/>
      <c r="DEV23"/>
      <c r="DEW23"/>
      <c r="DEX23"/>
      <c r="DEY23"/>
      <c r="DEZ23"/>
      <c r="DFA23"/>
      <c r="DFB23"/>
      <c r="DFC23"/>
      <c r="DFD23"/>
      <c r="DFE23"/>
      <c r="DFF23"/>
      <c r="DFG23"/>
      <c r="DFH23"/>
      <c r="DFI23"/>
      <c r="DFJ23"/>
      <c r="DFK23"/>
      <c r="DFL23"/>
      <c r="DFM23"/>
      <c r="DFN23"/>
      <c r="DFO23"/>
      <c r="DFP23"/>
      <c r="DFQ23"/>
      <c r="DFR23"/>
      <c r="DFS23"/>
      <c r="DFT23"/>
      <c r="DFU23"/>
      <c r="DFV23"/>
      <c r="DFW23"/>
      <c r="DFX23"/>
      <c r="DFY23"/>
      <c r="DFZ23"/>
      <c r="DGA23"/>
      <c r="DGB23"/>
      <c r="DGC23"/>
      <c r="DGD23"/>
      <c r="DGE23"/>
      <c r="DGF23"/>
      <c r="DGG23"/>
      <c r="DGH23"/>
      <c r="DGI23"/>
      <c r="DGJ23"/>
      <c r="DGK23"/>
      <c r="DGL23"/>
      <c r="DGM23"/>
      <c r="DGN23"/>
      <c r="DGO23"/>
      <c r="DGP23"/>
      <c r="DGQ23"/>
      <c r="DGR23"/>
      <c r="DGS23"/>
      <c r="DGT23"/>
      <c r="DGU23"/>
      <c r="DGV23"/>
      <c r="DGW23"/>
      <c r="DGX23"/>
      <c r="DGY23"/>
      <c r="DGZ23"/>
      <c r="DHA23"/>
      <c r="DHB23"/>
      <c r="DHC23"/>
      <c r="DHD23"/>
      <c r="DHE23"/>
      <c r="DHF23"/>
      <c r="DHG23"/>
      <c r="DHH23"/>
      <c r="DHI23"/>
      <c r="DHJ23"/>
      <c r="DHK23"/>
      <c r="DHL23"/>
      <c r="DHM23"/>
      <c r="DHN23"/>
      <c r="DHO23"/>
      <c r="DHP23"/>
      <c r="DHQ23"/>
      <c r="DHR23"/>
      <c r="DHS23"/>
      <c r="DHT23"/>
      <c r="DHU23"/>
      <c r="DHV23"/>
      <c r="DHW23"/>
      <c r="DHX23"/>
      <c r="DHY23"/>
      <c r="DHZ23"/>
      <c r="DIA23"/>
      <c r="DIB23"/>
      <c r="DIC23"/>
      <c r="DID23"/>
      <c r="DIE23"/>
      <c r="DIF23"/>
      <c r="DIG23"/>
      <c r="DIH23"/>
      <c r="DII23"/>
      <c r="DIJ23"/>
      <c r="DIK23"/>
      <c r="DIL23"/>
      <c r="DIM23"/>
      <c r="DIN23"/>
      <c r="DIO23"/>
      <c r="DIP23"/>
      <c r="DIQ23"/>
      <c r="DIR23"/>
      <c r="DIS23"/>
      <c r="DIT23"/>
      <c r="DIU23"/>
      <c r="DIV23"/>
      <c r="DIW23"/>
      <c r="DIX23"/>
      <c r="DIY23"/>
      <c r="DIZ23"/>
      <c r="DJA23"/>
      <c r="DJB23"/>
      <c r="DJC23"/>
      <c r="DJD23"/>
      <c r="DJE23"/>
      <c r="DJF23"/>
      <c r="DJG23"/>
      <c r="DJH23"/>
      <c r="DJI23"/>
      <c r="DJJ23"/>
      <c r="DJK23"/>
      <c r="DJL23"/>
      <c r="DJM23"/>
      <c r="DJN23"/>
      <c r="DJO23"/>
      <c r="DJP23"/>
      <c r="DJQ23"/>
      <c r="DJR23"/>
      <c r="DJS23"/>
      <c r="DJT23"/>
      <c r="DJU23"/>
      <c r="DJV23"/>
      <c r="DJW23"/>
      <c r="DJX23"/>
      <c r="DJY23"/>
      <c r="DJZ23"/>
      <c r="DKA23"/>
      <c r="DKB23"/>
      <c r="DKC23"/>
      <c r="DKD23"/>
      <c r="DKE23"/>
      <c r="DKF23"/>
      <c r="DKG23"/>
      <c r="DKH23"/>
      <c r="DKI23"/>
      <c r="DKJ23"/>
      <c r="DKK23"/>
      <c r="DKL23"/>
      <c r="DKM23"/>
      <c r="DKN23"/>
      <c r="DKO23"/>
      <c r="DKP23"/>
      <c r="DKQ23"/>
      <c r="DKR23"/>
      <c r="DKS23"/>
      <c r="DKT23"/>
      <c r="DKU23"/>
      <c r="DKV23"/>
      <c r="DKW23"/>
      <c r="DKX23"/>
      <c r="DKY23"/>
      <c r="DKZ23"/>
      <c r="DLA23"/>
      <c r="DLB23"/>
      <c r="DLC23"/>
      <c r="DLD23"/>
      <c r="DLE23"/>
      <c r="DLF23"/>
      <c r="DLG23"/>
      <c r="DLH23"/>
      <c r="DLI23"/>
      <c r="DLJ23"/>
      <c r="DLK23"/>
      <c r="DLL23"/>
      <c r="DLM23"/>
      <c r="DLN23"/>
      <c r="DLO23"/>
      <c r="DLP23"/>
      <c r="DLQ23"/>
      <c r="DLR23"/>
      <c r="DLS23"/>
      <c r="DLT23"/>
      <c r="DLU23"/>
      <c r="DLV23"/>
      <c r="DLW23"/>
      <c r="DLX23"/>
      <c r="DLY23"/>
      <c r="DLZ23"/>
      <c r="DMA23"/>
      <c r="DMB23"/>
      <c r="DMC23"/>
      <c r="DMD23"/>
      <c r="DME23"/>
      <c r="DMF23"/>
      <c r="DMG23"/>
      <c r="DMH23"/>
      <c r="DMI23"/>
      <c r="DMJ23"/>
      <c r="DMK23"/>
      <c r="DML23"/>
      <c r="DMM23"/>
      <c r="DMN23"/>
      <c r="DMO23"/>
      <c r="DMP23"/>
      <c r="DMQ23"/>
      <c r="DMR23"/>
      <c r="DMS23"/>
      <c r="DMT23"/>
      <c r="DMU23"/>
      <c r="DMV23"/>
      <c r="DMW23"/>
      <c r="DMX23"/>
      <c r="DMY23"/>
      <c r="DMZ23"/>
      <c r="DNA23"/>
      <c r="DNB23"/>
      <c r="DNC23"/>
      <c r="DND23"/>
      <c r="DNE23"/>
      <c r="DNF23"/>
      <c r="DNG23"/>
      <c r="DNH23"/>
      <c r="DNI23"/>
      <c r="DNJ23"/>
      <c r="DNK23"/>
      <c r="DNL23"/>
      <c r="DNM23"/>
      <c r="DNN23"/>
      <c r="DNO23"/>
      <c r="DNP23"/>
      <c r="DNQ23"/>
      <c r="DNR23"/>
      <c r="DNS23"/>
      <c r="DNT23"/>
      <c r="DNU23"/>
      <c r="DNV23"/>
      <c r="DNW23"/>
      <c r="DNX23"/>
      <c r="DNY23"/>
      <c r="DNZ23"/>
      <c r="DOA23"/>
      <c r="DOB23"/>
      <c r="DOC23"/>
      <c r="DOD23"/>
      <c r="DOE23"/>
      <c r="DOF23"/>
      <c r="DOG23"/>
      <c r="DOH23"/>
      <c r="DOI23"/>
      <c r="DOJ23"/>
      <c r="DOK23"/>
      <c r="DOL23"/>
      <c r="DOM23"/>
      <c r="DON23"/>
      <c r="DOO23"/>
      <c r="DOP23"/>
      <c r="DOQ23"/>
      <c r="DOR23"/>
      <c r="DOS23"/>
      <c r="DOT23"/>
      <c r="DOU23"/>
      <c r="DOV23"/>
      <c r="DOW23"/>
      <c r="DOX23"/>
      <c r="DOY23"/>
      <c r="DOZ23"/>
      <c r="DPA23"/>
      <c r="DPB23"/>
      <c r="DPC23"/>
      <c r="DPD23"/>
      <c r="DPE23"/>
      <c r="DPF23"/>
      <c r="DPG23"/>
      <c r="DPH23"/>
      <c r="DPI23"/>
      <c r="DPJ23"/>
      <c r="DPK23"/>
      <c r="DPL23"/>
      <c r="DPM23"/>
      <c r="DPN23"/>
      <c r="DPO23"/>
      <c r="DPP23"/>
      <c r="DPQ23"/>
      <c r="DPR23"/>
      <c r="DPS23"/>
      <c r="DPT23"/>
      <c r="DPU23"/>
      <c r="DPV23"/>
      <c r="DPW23"/>
      <c r="DPX23"/>
      <c r="DPY23"/>
      <c r="DPZ23"/>
      <c r="DQA23"/>
      <c r="DQB23"/>
      <c r="DQC23"/>
      <c r="DQD23"/>
      <c r="DQE23"/>
      <c r="DQF23"/>
      <c r="DQG23"/>
      <c r="DQH23"/>
      <c r="DQI23"/>
      <c r="DQJ23"/>
      <c r="DQK23"/>
      <c r="DQL23"/>
      <c r="DQM23"/>
      <c r="DQN23"/>
      <c r="DQO23"/>
      <c r="DQP23"/>
      <c r="DQQ23"/>
      <c r="DQR23"/>
      <c r="DQS23"/>
      <c r="DQT23"/>
      <c r="DQU23"/>
      <c r="DQV23"/>
      <c r="DQW23"/>
      <c r="DQX23"/>
      <c r="DQY23"/>
      <c r="DQZ23"/>
      <c r="DRA23"/>
      <c r="DRB23"/>
      <c r="DRC23"/>
      <c r="DRD23"/>
      <c r="DRE23"/>
      <c r="DRF23"/>
      <c r="DRG23"/>
      <c r="DRH23"/>
      <c r="DRI23"/>
      <c r="DRJ23"/>
      <c r="DRK23"/>
      <c r="DRL23"/>
      <c r="DRM23"/>
      <c r="DRN23"/>
      <c r="DRO23"/>
      <c r="DRP23"/>
      <c r="DRQ23"/>
      <c r="DRR23"/>
      <c r="DRS23"/>
      <c r="DRT23"/>
      <c r="DRU23"/>
      <c r="DRV23"/>
      <c r="DRW23"/>
      <c r="DRX23"/>
      <c r="DRY23"/>
      <c r="DRZ23"/>
      <c r="DSA23"/>
      <c r="DSB23"/>
      <c r="DSC23"/>
      <c r="DSD23"/>
      <c r="DSE23"/>
      <c r="DSF23"/>
      <c r="DSG23"/>
      <c r="DSH23"/>
      <c r="DSI23"/>
      <c r="DSJ23"/>
      <c r="DSK23"/>
      <c r="DSL23"/>
      <c r="DSM23"/>
      <c r="DSN23"/>
      <c r="DSO23"/>
      <c r="DSP23"/>
      <c r="DSQ23"/>
      <c r="DSR23"/>
      <c r="DSS23"/>
      <c r="DST23"/>
      <c r="DSU23"/>
      <c r="DSV23"/>
      <c r="DSW23"/>
      <c r="DSX23"/>
      <c r="DSY23"/>
      <c r="DSZ23"/>
      <c r="DTA23"/>
      <c r="DTB23"/>
      <c r="DTC23"/>
      <c r="DTD23"/>
      <c r="DTE23"/>
      <c r="DTF23"/>
      <c r="DTG23"/>
      <c r="DTH23"/>
      <c r="DTI23"/>
      <c r="DTJ23"/>
      <c r="DTK23"/>
      <c r="DTL23"/>
      <c r="DTM23"/>
      <c r="DTN23"/>
      <c r="DTO23"/>
      <c r="DTP23"/>
      <c r="DTQ23"/>
      <c r="DTR23"/>
      <c r="DTS23"/>
      <c r="DTT23"/>
      <c r="DTU23"/>
      <c r="DTV23"/>
      <c r="DTW23"/>
      <c r="DTX23"/>
      <c r="DTY23"/>
      <c r="DTZ23"/>
      <c r="DUA23"/>
      <c r="DUB23"/>
      <c r="DUC23"/>
      <c r="DUD23"/>
      <c r="DUE23"/>
      <c r="DUF23"/>
      <c r="DUG23"/>
      <c r="DUH23"/>
      <c r="DUI23"/>
      <c r="DUJ23"/>
      <c r="DUK23"/>
      <c r="DUL23"/>
      <c r="DUM23"/>
      <c r="DUN23"/>
      <c r="DUO23"/>
      <c r="DUP23"/>
      <c r="DUQ23"/>
      <c r="DUR23"/>
      <c r="DUS23"/>
      <c r="DUT23"/>
      <c r="DUU23"/>
      <c r="DUV23"/>
      <c r="DUW23"/>
      <c r="DUX23"/>
      <c r="DUY23"/>
      <c r="DUZ23"/>
      <c r="DVA23"/>
      <c r="DVB23"/>
      <c r="DVC23"/>
      <c r="DVD23"/>
      <c r="DVE23"/>
      <c r="DVF23"/>
      <c r="DVG23"/>
      <c r="DVH23"/>
      <c r="DVI23"/>
      <c r="DVJ23"/>
      <c r="DVK23"/>
      <c r="DVL23"/>
      <c r="DVM23"/>
      <c r="DVN23"/>
      <c r="DVO23"/>
      <c r="DVP23"/>
      <c r="DVQ23"/>
      <c r="DVR23"/>
      <c r="DVS23"/>
      <c r="DVT23"/>
      <c r="DVU23"/>
      <c r="DVV23"/>
      <c r="DVW23"/>
      <c r="DVX23"/>
      <c r="DVY23"/>
      <c r="DVZ23"/>
      <c r="DWA23"/>
      <c r="DWB23"/>
      <c r="DWC23"/>
      <c r="DWD23"/>
      <c r="DWE23"/>
      <c r="DWF23"/>
      <c r="DWG23"/>
      <c r="DWH23"/>
      <c r="DWI23"/>
      <c r="DWJ23"/>
      <c r="DWK23"/>
      <c r="DWL23"/>
      <c r="DWM23"/>
      <c r="DWN23"/>
      <c r="DWO23"/>
      <c r="DWP23"/>
      <c r="DWQ23"/>
      <c r="DWR23"/>
      <c r="DWS23"/>
      <c r="DWT23"/>
      <c r="DWU23"/>
      <c r="DWV23"/>
      <c r="DWW23"/>
      <c r="DWX23"/>
      <c r="DWY23"/>
      <c r="DWZ23"/>
      <c r="DXA23"/>
      <c r="DXB23"/>
      <c r="DXC23"/>
      <c r="DXD23"/>
      <c r="DXE23"/>
      <c r="DXF23"/>
      <c r="DXG23"/>
      <c r="DXH23"/>
      <c r="DXI23"/>
      <c r="DXJ23"/>
      <c r="DXK23"/>
      <c r="DXL23"/>
      <c r="DXM23"/>
      <c r="DXN23"/>
      <c r="DXO23"/>
      <c r="DXP23"/>
      <c r="DXQ23"/>
      <c r="DXR23"/>
      <c r="DXS23"/>
      <c r="DXT23"/>
      <c r="DXU23"/>
      <c r="DXV23"/>
      <c r="DXW23"/>
      <c r="DXX23"/>
      <c r="DXY23"/>
      <c r="DXZ23"/>
      <c r="DYA23"/>
      <c r="DYB23"/>
      <c r="DYC23"/>
      <c r="DYD23"/>
      <c r="DYE23"/>
      <c r="DYF23"/>
      <c r="DYG23"/>
      <c r="DYH23"/>
      <c r="DYI23"/>
      <c r="DYJ23"/>
      <c r="DYK23"/>
      <c r="DYL23"/>
      <c r="DYM23"/>
      <c r="DYN23"/>
      <c r="DYO23"/>
      <c r="DYP23"/>
      <c r="DYQ23"/>
      <c r="DYR23"/>
      <c r="DYS23"/>
      <c r="DYT23"/>
      <c r="DYU23"/>
      <c r="DYV23"/>
      <c r="DYW23"/>
      <c r="DYX23"/>
      <c r="DYY23"/>
      <c r="DYZ23"/>
      <c r="DZA23"/>
      <c r="DZB23"/>
      <c r="DZC23"/>
      <c r="DZD23"/>
      <c r="DZE23"/>
      <c r="DZF23"/>
      <c r="DZG23"/>
      <c r="DZH23"/>
      <c r="DZI23"/>
      <c r="DZJ23"/>
      <c r="DZK23"/>
      <c r="DZL23"/>
      <c r="DZM23"/>
      <c r="DZN23"/>
      <c r="DZO23"/>
      <c r="DZP23"/>
      <c r="DZQ23"/>
      <c r="DZR23"/>
      <c r="DZS23"/>
      <c r="DZT23"/>
      <c r="DZU23"/>
      <c r="DZV23"/>
      <c r="DZW23"/>
      <c r="DZX23"/>
      <c r="DZY23"/>
      <c r="DZZ23"/>
      <c r="EAA23"/>
      <c r="EAB23"/>
      <c r="EAC23"/>
      <c r="EAD23"/>
      <c r="EAE23"/>
      <c r="EAF23"/>
      <c r="EAG23"/>
      <c r="EAH23"/>
      <c r="EAI23"/>
      <c r="EAJ23"/>
      <c r="EAK23"/>
      <c r="EAL23"/>
      <c r="EAM23"/>
      <c r="EAN23"/>
      <c r="EAO23"/>
      <c r="EAP23"/>
      <c r="EAQ23"/>
      <c r="EAR23"/>
      <c r="EAS23"/>
      <c r="EAT23"/>
      <c r="EAU23"/>
      <c r="EAV23"/>
      <c r="EAW23"/>
      <c r="EAX23"/>
      <c r="EAY23"/>
      <c r="EAZ23"/>
      <c r="EBA23"/>
      <c r="EBB23"/>
      <c r="EBC23"/>
      <c r="EBD23"/>
      <c r="EBE23"/>
      <c r="EBF23"/>
      <c r="EBG23"/>
      <c r="EBH23"/>
      <c r="EBI23"/>
      <c r="EBJ23"/>
      <c r="EBK23"/>
      <c r="EBL23"/>
      <c r="EBM23"/>
      <c r="EBN23"/>
      <c r="EBO23"/>
      <c r="EBP23"/>
      <c r="EBQ23"/>
      <c r="EBR23"/>
      <c r="EBS23"/>
      <c r="EBT23"/>
      <c r="EBU23"/>
      <c r="EBV23"/>
      <c r="EBW23"/>
      <c r="EBX23"/>
      <c r="EBY23"/>
      <c r="EBZ23"/>
      <c r="ECA23"/>
      <c r="ECB23"/>
      <c r="ECC23"/>
      <c r="ECD23"/>
      <c r="ECE23"/>
      <c r="ECF23"/>
      <c r="ECG23"/>
      <c r="ECH23"/>
      <c r="ECI23"/>
      <c r="ECJ23"/>
      <c r="ECK23"/>
      <c r="ECL23"/>
      <c r="ECM23"/>
      <c r="ECN23"/>
      <c r="ECO23"/>
      <c r="ECP23"/>
      <c r="ECQ23"/>
      <c r="ECR23"/>
      <c r="ECS23"/>
      <c r="ECT23"/>
      <c r="ECU23"/>
      <c r="ECV23"/>
      <c r="ECW23"/>
      <c r="ECX23"/>
      <c r="ECY23"/>
      <c r="ECZ23"/>
      <c r="EDA23"/>
      <c r="EDB23"/>
      <c r="EDC23"/>
      <c r="EDD23"/>
      <c r="EDE23"/>
      <c r="EDF23"/>
      <c r="EDG23"/>
      <c r="EDH23"/>
      <c r="EDI23"/>
      <c r="EDJ23"/>
      <c r="EDK23"/>
      <c r="EDL23"/>
      <c r="EDM23"/>
      <c r="EDN23"/>
      <c r="EDO23"/>
      <c r="EDP23"/>
      <c r="EDQ23"/>
      <c r="EDR23"/>
      <c r="EDS23"/>
      <c r="EDT23"/>
      <c r="EDU23"/>
      <c r="EDV23"/>
      <c r="EDW23"/>
      <c r="EDX23"/>
      <c r="EDY23"/>
      <c r="EDZ23"/>
      <c r="EEA23"/>
      <c r="EEB23"/>
      <c r="EEC23"/>
      <c r="EED23"/>
      <c r="EEE23"/>
      <c r="EEF23"/>
      <c r="EEG23"/>
      <c r="EEH23"/>
      <c r="EEI23"/>
      <c r="EEJ23"/>
      <c r="EEK23"/>
      <c r="EEL23"/>
      <c r="EEM23"/>
      <c r="EEN23"/>
      <c r="EEO23"/>
      <c r="EEP23"/>
      <c r="EEQ23"/>
      <c r="EER23"/>
      <c r="EES23"/>
      <c r="EET23"/>
      <c r="EEU23"/>
      <c r="EEV23"/>
      <c r="EEW23"/>
      <c r="EEX23"/>
      <c r="EEY23"/>
      <c r="EEZ23"/>
      <c r="EFA23"/>
      <c r="EFB23"/>
      <c r="EFC23"/>
      <c r="EFD23"/>
      <c r="EFE23"/>
      <c r="EFF23"/>
      <c r="EFG23"/>
      <c r="EFH23"/>
      <c r="EFI23"/>
      <c r="EFJ23"/>
      <c r="EFK23"/>
      <c r="EFL23"/>
      <c r="EFM23"/>
      <c r="EFN23"/>
      <c r="EFO23"/>
      <c r="EFP23"/>
      <c r="EFQ23"/>
      <c r="EFR23"/>
      <c r="EFS23"/>
      <c r="EFT23"/>
      <c r="EFU23"/>
      <c r="EFV23"/>
      <c r="EFW23"/>
      <c r="EFX23"/>
      <c r="EFY23"/>
      <c r="EFZ23"/>
      <c r="EGA23"/>
      <c r="EGB23"/>
      <c r="EGC23"/>
      <c r="EGD23"/>
      <c r="EGE23"/>
      <c r="EGF23"/>
      <c r="EGG23"/>
      <c r="EGH23"/>
      <c r="EGI23"/>
      <c r="EGJ23"/>
      <c r="EGK23"/>
      <c r="EGL23"/>
      <c r="EGM23"/>
      <c r="EGN23"/>
      <c r="EGO23"/>
      <c r="EGP23"/>
      <c r="EGQ23"/>
      <c r="EGR23"/>
      <c r="EGS23"/>
      <c r="EGT23"/>
      <c r="EGU23"/>
      <c r="EGV23"/>
      <c r="EGW23"/>
      <c r="EGX23"/>
      <c r="EGY23"/>
      <c r="EGZ23"/>
      <c r="EHA23"/>
      <c r="EHB23"/>
      <c r="EHC23"/>
      <c r="EHD23"/>
      <c r="EHE23"/>
      <c r="EHF23"/>
      <c r="EHG23"/>
      <c r="EHH23"/>
      <c r="EHI23"/>
      <c r="EHJ23"/>
      <c r="EHK23"/>
      <c r="EHL23"/>
      <c r="EHM23"/>
      <c r="EHN23"/>
      <c r="EHO23"/>
      <c r="EHP23"/>
      <c r="EHQ23"/>
      <c r="EHR23"/>
      <c r="EHS23"/>
      <c r="EHT23"/>
      <c r="EHU23"/>
      <c r="EHV23"/>
      <c r="EHW23"/>
      <c r="EHX23"/>
      <c r="EHY23"/>
      <c r="EHZ23"/>
      <c r="EIA23"/>
      <c r="EIB23"/>
      <c r="EIC23"/>
      <c r="EID23"/>
      <c r="EIE23"/>
      <c r="EIF23"/>
      <c r="EIG23"/>
      <c r="EIH23"/>
      <c r="EII23"/>
      <c r="EIJ23"/>
      <c r="EIK23"/>
      <c r="EIL23"/>
      <c r="EIM23"/>
      <c r="EIN23"/>
      <c r="EIO23"/>
      <c r="EIP23"/>
      <c r="EIQ23"/>
      <c r="EIR23"/>
      <c r="EIS23"/>
      <c r="EIT23"/>
      <c r="EIU23"/>
      <c r="EIV23"/>
      <c r="EIW23"/>
      <c r="EIX23"/>
      <c r="EIY23"/>
      <c r="EIZ23"/>
      <c r="EJA23"/>
      <c r="EJB23"/>
      <c r="EJC23"/>
      <c r="EJD23"/>
      <c r="EJE23"/>
      <c r="EJF23"/>
      <c r="EJG23"/>
      <c r="EJH23"/>
      <c r="EJI23"/>
      <c r="EJJ23"/>
      <c r="EJK23"/>
      <c r="EJL23"/>
      <c r="EJM23"/>
      <c r="EJN23"/>
      <c r="EJO23"/>
      <c r="EJP23"/>
      <c r="EJQ23"/>
      <c r="EJR23"/>
      <c r="EJS23"/>
      <c r="EJT23"/>
      <c r="EJU23"/>
      <c r="EJV23"/>
      <c r="EJW23"/>
      <c r="EJX23"/>
      <c r="EJY23"/>
      <c r="EJZ23"/>
      <c r="EKA23"/>
      <c r="EKB23"/>
      <c r="EKC23"/>
      <c r="EKD23"/>
      <c r="EKE23"/>
      <c r="EKF23"/>
      <c r="EKG23"/>
      <c r="EKH23"/>
      <c r="EKI23"/>
      <c r="EKJ23"/>
      <c r="EKK23"/>
      <c r="EKL23"/>
      <c r="EKM23"/>
      <c r="EKN23"/>
      <c r="EKO23"/>
      <c r="EKP23"/>
      <c r="EKQ23"/>
      <c r="EKR23"/>
      <c r="EKS23"/>
      <c r="EKT23"/>
      <c r="EKU23"/>
      <c r="EKV23"/>
      <c r="EKW23"/>
      <c r="EKX23"/>
      <c r="EKY23"/>
      <c r="EKZ23"/>
      <c r="ELA23"/>
      <c r="ELB23"/>
      <c r="ELC23"/>
      <c r="ELD23"/>
      <c r="ELE23"/>
      <c r="ELF23"/>
      <c r="ELG23"/>
      <c r="ELH23"/>
      <c r="ELI23"/>
      <c r="ELJ23"/>
      <c r="ELK23"/>
      <c r="ELL23"/>
      <c r="ELM23"/>
      <c r="ELN23"/>
      <c r="ELO23"/>
      <c r="ELP23"/>
      <c r="ELQ23"/>
      <c r="ELR23"/>
      <c r="ELS23"/>
      <c r="ELT23"/>
      <c r="ELU23"/>
      <c r="ELV23"/>
      <c r="ELW23"/>
      <c r="ELX23"/>
      <c r="ELY23"/>
      <c r="ELZ23"/>
      <c r="EMA23"/>
      <c r="EMB23"/>
      <c r="EMC23"/>
      <c r="EMD23"/>
      <c r="EME23"/>
      <c r="EMF23"/>
      <c r="EMG23"/>
      <c r="EMH23"/>
      <c r="EMI23"/>
      <c r="EMJ23"/>
      <c r="EMK23"/>
      <c r="EML23"/>
      <c r="EMM23"/>
      <c r="EMN23"/>
      <c r="EMO23"/>
      <c r="EMP23"/>
      <c r="EMQ23"/>
      <c r="EMR23"/>
      <c r="EMS23"/>
      <c r="EMT23"/>
      <c r="EMU23"/>
      <c r="EMV23"/>
      <c r="EMW23"/>
      <c r="EMX23"/>
      <c r="EMY23"/>
      <c r="EMZ23"/>
      <c r="ENA23"/>
      <c r="ENB23"/>
      <c r="ENC23"/>
      <c r="END23"/>
      <c r="ENE23"/>
      <c r="ENF23"/>
      <c r="ENG23"/>
      <c r="ENH23"/>
      <c r="ENI23"/>
      <c r="ENJ23"/>
      <c r="ENK23"/>
      <c r="ENL23"/>
      <c r="ENM23"/>
      <c r="ENN23"/>
      <c r="ENO23"/>
      <c r="ENP23"/>
      <c r="ENQ23"/>
      <c r="ENR23"/>
      <c r="ENS23"/>
      <c r="ENT23"/>
      <c r="ENU23"/>
      <c r="ENV23"/>
      <c r="ENW23"/>
      <c r="ENX23"/>
      <c r="ENY23"/>
      <c r="ENZ23"/>
      <c r="EOA23"/>
      <c r="EOB23"/>
      <c r="EOC23"/>
      <c r="EOD23"/>
      <c r="EOE23"/>
      <c r="EOF23"/>
      <c r="EOG23"/>
      <c r="EOH23"/>
      <c r="EOI23"/>
      <c r="EOJ23"/>
      <c r="EOK23"/>
      <c r="EOL23"/>
      <c r="EOM23"/>
      <c r="EON23"/>
      <c r="EOO23"/>
      <c r="EOP23"/>
      <c r="EOQ23"/>
      <c r="EOR23"/>
      <c r="EOS23"/>
      <c r="EOT23"/>
      <c r="EOU23"/>
      <c r="EOV23"/>
      <c r="EOW23"/>
      <c r="EOX23"/>
      <c r="EOY23"/>
      <c r="EOZ23"/>
      <c r="EPA23"/>
      <c r="EPB23"/>
      <c r="EPC23"/>
      <c r="EPD23"/>
      <c r="EPE23"/>
      <c r="EPF23"/>
      <c r="EPG23"/>
      <c r="EPH23"/>
      <c r="EPI23"/>
      <c r="EPJ23"/>
      <c r="EPK23"/>
      <c r="EPL23"/>
      <c r="EPM23"/>
      <c r="EPN23"/>
      <c r="EPO23"/>
      <c r="EPP23"/>
      <c r="EPQ23"/>
      <c r="EPR23"/>
      <c r="EPS23"/>
      <c r="EPT23"/>
      <c r="EPU23"/>
      <c r="EPV23"/>
      <c r="EPW23"/>
      <c r="EPX23"/>
      <c r="EPY23"/>
      <c r="EPZ23"/>
      <c r="EQA23"/>
      <c r="EQB23"/>
      <c r="EQC23"/>
      <c r="EQD23"/>
      <c r="EQE23"/>
      <c r="EQF23"/>
      <c r="EQG23"/>
      <c r="EQH23"/>
      <c r="EQI23"/>
      <c r="EQJ23"/>
      <c r="EQK23"/>
      <c r="EQL23"/>
      <c r="EQM23"/>
      <c r="EQN23"/>
      <c r="EQO23"/>
      <c r="EQP23"/>
      <c r="EQQ23"/>
      <c r="EQR23"/>
      <c r="EQS23"/>
      <c r="EQT23"/>
      <c r="EQU23"/>
      <c r="EQV23"/>
      <c r="EQW23"/>
      <c r="EQX23"/>
      <c r="EQY23"/>
      <c r="EQZ23"/>
      <c r="ERA23"/>
      <c r="ERB23"/>
      <c r="ERC23"/>
      <c r="ERD23"/>
      <c r="ERE23"/>
      <c r="ERF23"/>
      <c r="ERG23"/>
      <c r="ERH23"/>
      <c r="ERI23"/>
      <c r="ERJ23"/>
      <c r="ERK23"/>
      <c r="ERL23"/>
      <c r="ERM23"/>
      <c r="ERN23"/>
      <c r="ERO23"/>
      <c r="ERP23"/>
      <c r="ERQ23"/>
      <c r="ERR23"/>
      <c r="ERS23"/>
      <c r="ERT23"/>
      <c r="ERU23"/>
      <c r="ERV23"/>
      <c r="ERW23"/>
      <c r="ERX23"/>
      <c r="ERY23"/>
      <c r="ERZ23"/>
      <c r="ESA23"/>
      <c r="ESB23"/>
      <c r="ESC23"/>
      <c r="ESD23"/>
      <c r="ESE23"/>
      <c r="ESF23"/>
      <c r="ESG23"/>
      <c r="ESH23"/>
      <c r="ESI23"/>
      <c r="ESJ23"/>
      <c r="ESK23"/>
      <c r="ESL23"/>
      <c r="ESM23"/>
      <c r="ESN23"/>
      <c r="ESO23"/>
      <c r="ESP23"/>
      <c r="ESQ23"/>
      <c r="ESR23"/>
      <c r="ESS23"/>
      <c r="EST23"/>
      <c r="ESU23"/>
      <c r="ESV23"/>
      <c r="ESW23"/>
      <c r="ESX23"/>
      <c r="ESY23"/>
      <c r="ESZ23"/>
      <c r="ETA23"/>
      <c r="ETB23"/>
      <c r="ETC23"/>
      <c r="ETD23"/>
      <c r="ETE23"/>
      <c r="ETF23"/>
      <c r="ETG23"/>
      <c r="ETH23"/>
      <c r="ETI23"/>
      <c r="ETJ23"/>
      <c r="ETK23"/>
      <c r="ETL23"/>
      <c r="ETM23"/>
      <c r="ETN23"/>
      <c r="ETO23"/>
      <c r="ETP23"/>
      <c r="ETQ23"/>
      <c r="ETR23"/>
      <c r="ETS23"/>
      <c r="ETT23"/>
      <c r="ETU23"/>
      <c r="ETV23"/>
      <c r="ETW23"/>
      <c r="ETX23"/>
      <c r="ETY23"/>
      <c r="ETZ23"/>
      <c r="EUA23"/>
      <c r="EUB23"/>
      <c r="EUC23"/>
      <c r="EUD23"/>
      <c r="EUE23"/>
      <c r="EUF23"/>
      <c r="EUG23"/>
      <c r="EUH23"/>
      <c r="EUI23"/>
      <c r="EUJ23"/>
      <c r="EUK23"/>
      <c r="EUL23"/>
      <c r="EUM23"/>
      <c r="EUN23"/>
      <c r="EUO23"/>
      <c r="EUP23"/>
      <c r="EUQ23"/>
      <c r="EUR23"/>
      <c r="EUS23"/>
      <c r="EUT23"/>
      <c r="EUU23"/>
      <c r="EUV23"/>
      <c r="EUW23"/>
      <c r="EUX23"/>
      <c r="EUY23"/>
      <c r="EUZ23"/>
      <c r="EVA23"/>
      <c r="EVB23"/>
      <c r="EVC23"/>
      <c r="EVD23"/>
      <c r="EVE23"/>
      <c r="EVF23"/>
      <c r="EVG23"/>
      <c r="EVH23"/>
      <c r="EVI23"/>
      <c r="EVJ23"/>
      <c r="EVK23"/>
      <c r="EVL23"/>
      <c r="EVM23"/>
      <c r="EVN23"/>
      <c r="EVO23"/>
      <c r="EVP23"/>
      <c r="EVQ23"/>
      <c r="EVR23"/>
      <c r="EVS23"/>
      <c r="EVT23"/>
      <c r="EVU23"/>
      <c r="EVV23"/>
      <c r="EVW23"/>
      <c r="EVX23"/>
      <c r="EVY23"/>
      <c r="EVZ23"/>
      <c r="EWA23"/>
      <c r="EWB23"/>
      <c r="EWC23"/>
      <c r="EWD23"/>
      <c r="EWE23"/>
      <c r="EWF23"/>
      <c r="EWG23"/>
      <c r="EWH23"/>
      <c r="EWI23"/>
      <c r="EWJ23"/>
      <c r="EWK23"/>
      <c r="EWL23"/>
      <c r="EWM23"/>
      <c r="EWN23"/>
      <c r="EWO23"/>
      <c r="EWP23"/>
      <c r="EWQ23"/>
      <c r="EWR23"/>
      <c r="EWS23"/>
      <c r="EWT23"/>
      <c r="EWU23"/>
      <c r="EWV23"/>
      <c r="EWW23"/>
      <c r="EWX23"/>
      <c r="EWY23"/>
      <c r="EWZ23"/>
      <c r="EXA23"/>
      <c r="EXB23"/>
      <c r="EXC23"/>
      <c r="EXD23"/>
      <c r="EXE23"/>
      <c r="EXF23"/>
      <c r="EXG23"/>
      <c r="EXH23"/>
      <c r="EXI23"/>
      <c r="EXJ23"/>
      <c r="EXK23"/>
      <c r="EXL23"/>
      <c r="EXM23"/>
      <c r="EXN23"/>
      <c r="EXO23"/>
      <c r="EXP23"/>
      <c r="EXQ23"/>
      <c r="EXR23"/>
      <c r="EXS23"/>
      <c r="EXT23"/>
      <c r="EXU23"/>
      <c r="EXV23"/>
      <c r="EXW23"/>
      <c r="EXX23"/>
      <c r="EXY23"/>
      <c r="EXZ23"/>
      <c r="EYA23"/>
      <c r="EYB23"/>
      <c r="EYC23"/>
      <c r="EYD23"/>
      <c r="EYE23"/>
      <c r="EYF23"/>
      <c r="EYG23"/>
      <c r="EYH23"/>
      <c r="EYI23"/>
      <c r="EYJ23"/>
      <c r="EYK23"/>
      <c r="EYL23"/>
      <c r="EYM23"/>
      <c r="EYN23"/>
      <c r="EYO23"/>
      <c r="EYP23"/>
      <c r="EYQ23"/>
      <c r="EYR23"/>
      <c r="EYS23"/>
      <c r="EYT23"/>
      <c r="EYU23"/>
      <c r="EYV23"/>
      <c r="EYW23"/>
      <c r="EYX23"/>
      <c r="EYY23"/>
      <c r="EYZ23"/>
      <c r="EZA23"/>
      <c r="EZB23"/>
      <c r="EZC23"/>
      <c r="EZD23"/>
      <c r="EZE23"/>
      <c r="EZF23"/>
      <c r="EZG23"/>
      <c r="EZH23"/>
      <c r="EZI23"/>
      <c r="EZJ23"/>
      <c r="EZK23"/>
      <c r="EZL23"/>
      <c r="EZM23"/>
      <c r="EZN23"/>
      <c r="EZO23"/>
      <c r="EZP23"/>
      <c r="EZQ23"/>
      <c r="EZR23"/>
      <c r="EZS23"/>
      <c r="EZT23"/>
      <c r="EZU23"/>
      <c r="EZV23"/>
      <c r="EZW23"/>
      <c r="EZX23"/>
      <c r="EZY23"/>
      <c r="EZZ23"/>
      <c r="FAA23"/>
      <c r="FAB23"/>
      <c r="FAC23"/>
      <c r="FAD23"/>
      <c r="FAE23"/>
      <c r="FAF23"/>
      <c r="FAG23"/>
      <c r="FAH23"/>
      <c r="FAI23"/>
      <c r="FAJ23"/>
      <c r="FAK23"/>
      <c r="FAL23"/>
      <c r="FAM23"/>
      <c r="FAN23"/>
      <c r="FAO23"/>
      <c r="FAP23"/>
      <c r="FAQ23"/>
      <c r="FAR23"/>
      <c r="FAS23"/>
      <c r="FAT23"/>
      <c r="FAU23"/>
      <c r="FAV23"/>
      <c r="FAW23"/>
      <c r="FAX23"/>
      <c r="FAY23"/>
      <c r="FAZ23"/>
      <c r="FBA23"/>
      <c r="FBB23"/>
      <c r="FBC23"/>
      <c r="FBD23"/>
      <c r="FBE23"/>
      <c r="FBF23"/>
      <c r="FBG23"/>
      <c r="FBH23"/>
      <c r="FBI23"/>
      <c r="FBJ23"/>
      <c r="FBK23"/>
      <c r="FBL23"/>
      <c r="FBM23"/>
      <c r="FBN23"/>
      <c r="FBO23"/>
      <c r="FBP23"/>
      <c r="FBQ23"/>
      <c r="FBR23"/>
      <c r="FBS23"/>
      <c r="FBT23"/>
      <c r="FBU23"/>
      <c r="FBV23"/>
      <c r="FBW23"/>
      <c r="FBX23"/>
      <c r="FBY23"/>
      <c r="FBZ23"/>
      <c r="FCA23"/>
      <c r="FCB23"/>
      <c r="FCC23"/>
      <c r="FCD23"/>
      <c r="FCE23"/>
      <c r="FCF23"/>
      <c r="FCG23"/>
      <c r="FCH23"/>
      <c r="FCI23"/>
      <c r="FCJ23"/>
      <c r="FCK23"/>
      <c r="FCL23"/>
      <c r="FCM23"/>
      <c r="FCN23"/>
      <c r="FCO23"/>
      <c r="FCP23"/>
      <c r="FCQ23"/>
      <c r="FCR23"/>
      <c r="FCS23"/>
      <c r="FCT23"/>
      <c r="FCU23"/>
      <c r="FCV23"/>
      <c r="FCW23"/>
      <c r="FCX23"/>
      <c r="FCY23"/>
      <c r="FCZ23"/>
      <c r="FDA23"/>
      <c r="FDB23"/>
      <c r="FDC23"/>
      <c r="FDD23"/>
      <c r="FDE23"/>
      <c r="FDF23"/>
      <c r="FDG23"/>
      <c r="FDH23"/>
      <c r="FDI23"/>
      <c r="FDJ23"/>
      <c r="FDK23"/>
      <c r="FDL23"/>
      <c r="FDM23"/>
      <c r="FDN23"/>
      <c r="FDO23"/>
      <c r="FDP23"/>
      <c r="FDQ23"/>
      <c r="FDR23"/>
      <c r="FDS23"/>
      <c r="FDT23"/>
      <c r="FDU23"/>
      <c r="FDV23"/>
      <c r="FDW23"/>
      <c r="FDX23"/>
      <c r="FDY23"/>
      <c r="FDZ23"/>
      <c r="FEA23"/>
      <c r="FEB23"/>
      <c r="FEC23"/>
      <c r="FED23"/>
      <c r="FEE23"/>
      <c r="FEF23"/>
      <c r="FEG23"/>
      <c r="FEH23"/>
      <c r="FEI23"/>
      <c r="FEJ23"/>
      <c r="FEK23"/>
      <c r="FEL23"/>
      <c r="FEM23"/>
      <c r="FEN23"/>
      <c r="FEO23"/>
      <c r="FEP23"/>
      <c r="FEQ23"/>
      <c r="FER23"/>
      <c r="FES23"/>
      <c r="FET23"/>
      <c r="FEU23"/>
      <c r="FEV23"/>
      <c r="FEW23"/>
      <c r="FEX23"/>
      <c r="FEY23"/>
      <c r="FEZ23"/>
      <c r="FFA23"/>
      <c r="FFB23"/>
      <c r="FFC23"/>
      <c r="FFD23"/>
      <c r="FFE23"/>
      <c r="FFF23"/>
      <c r="FFG23"/>
      <c r="FFH23"/>
      <c r="FFI23"/>
      <c r="FFJ23"/>
      <c r="FFK23"/>
      <c r="FFL23"/>
      <c r="FFM23"/>
      <c r="FFN23"/>
      <c r="FFO23"/>
      <c r="FFP23"/>
      <c r="FFQ23"/>
      <c r="FFR23"/>
      <c r="FFS23"/>
      <c r="FFT23"/>
      <c r="FFU23"/>
      <c r="FFV23"/>
      <c r="FFW23"/>
      <c r="FFX23"/>
      <c r="FFY23"/>
      <c r="FFZ23"/>
      <c r="FGA23"/>
      <c r="FGB23"/>
      <c r="FGC23"/>
      <c r="FGD23"/>
      <c r="FGE23"/>
      <c r="FGF23"/>
      <c r="FGG23"/>
      <c r="FGH23"/>
      <c r="FGI23"/>
      <c r="FGJ23"/>
      <c r="FGK23"/>
      <c r="FGL23"/>
      <c r="FGM23"/>
      <c r="FGN23"/>
      <c r="FGO23"/>
      <c r="FGP23"/>
      <c r="FGQ23"/>
      <c r="FGR23"/>
      <c r="FGS23"/>
      <c r="FGT23"/>
      <c r="FGU23"/>
      <c r="FGV23"/>
      <c r="FGW23"/>
      <c r="FGX23"/>
      <c r="FGY23"/>
      <c r="FGZ23"/>
      <c r="FHA23"/>
      <c r="FHB23"/>
      <c r="FHC23"/>
      <c r="FHD23"/>
      <c r="FHE23"/>
      <c r="FHF23"/>
      <c r="FHG23"/>
      <c r="FHH23"/>
      <c r="FHI23"/>
      <c r="FHJ23"/>
      <c r="FHK23"/>
      <c r="FHL23"/>
      <c r="FHM23"/>
      <c r="FHN23"/>
      <c r="FHO23"/>
      <c r="FHP23"/>
      <c r="FHQ23"/>
      <c r="FHR23"/>
      <c r="FHS23"/>
      <c r="FHT23"/>
      <c r="FHU23"/>
      <c r="FHV23"/>
      <c r="FHW23"/>
      <c r="FHX23"/>
      <c r="FHY23"/>
      <c r="FHZ23"/>
      <c r="FIA23"/>
      <c r="FIB23"/>
      <c r="FIC23"/>
      <c r="FID23"/>
      <c r="FIE23"/>
      <c r="FIF23"/>
      <c r="FIG23"/>
      <c r="FIH23"/>
      <c r="FII23"/>
      <c r="FIJ23"/>
      <c r="FIK23"/>
      <c r="FIL23"/>
      <c r="FIM23"/>
      <c r="FIN23"/>
      <c r="FIO23"/>
      <c r="FIP23"/>
      <c r="FIQ23"/>
      <c r="FIR23"/>
      <c r="FIS23"/>
      <c r="FIT23"/>
      <c r="FIU23"/>
      <c r="FIV23"/>
      <c r="FIW23"/>
      <c r="FIX23"/>
      <c r="FIY23"/>
      <c r="FIZ23"/>
      <c r="FJA23"/>
      <c r="FJB23"/>
      <c r="FJC23"/>
      <c r="FJD23"/>
      <c r="FJE23"/>
      <c r="FJF23"/>
      <c r="FJG23"/>
      <c r="FJH23"/>
      <c r="FJI23"/>
      <c r="FJJ23"/>
      <c r="FJK23"/>
      <c r="FJL23"/>
      <c r="FJM23"/>
      <c r="FJN23"/>
      <c r="FJO23"/>
      <c r="FJP23"/>
      <c r="FJQ23"/>
      <c r="FJR23"/>
      <c r="FJS23"/>
      <c r="FJT23"/>
      <c r="FJU23"/>
      <c r="FJV23"/>
      <c r="FJW23"/>
      <c r="FJX23"/>
      <c r="FJY23"/>
      <c r="FJZ23"/>
      <c r="FKA23"/>
      <c r="FKB23"/>
      <c r="FKC23"/>
      <c r="FKD23"/>
      <c r="FKE23"/>
      <c r="FKF23"/>
      <c r="FKG23"/>
      <c r="FKH23"/>
      <c r="FKI23"/>
      <c r="FKJ23"/>
      <c r="FKK23"/>
      <c r="FKL23"/>
      <c r="FKM23"/>
      <c r="FKN23"/>
      <c r="FKO23"/>
      <c r="FKP23"/>
      <c r="FKQ23"/>
      <c r="FKR23"/>
      <c r="FKS23"/>
      <c r="FKT23"/>
      <c r="FKU23"/>
      <c r="FKV23"/>
      <c r="FKW23"/>
      <c r="FKX23"/>
      <c r="FKY23"/>
      <c r="FKZ23"/>
      <c r="FLA23"/>
      <c r="FLB23"/>
      <c r="FLC23"/>
      <c r="FLD23"/>
      <c r="FLE23"/>
      <c r="FLF23"/>
      <c r="FLG23"/>
      <c r="FLH23"/>
      <c r="FLI23"/>
      <c r="FLJ23"/>
      <c r="FLK23"/>
      <c r="FLL23"/>
      <c r="FLM23"/>
      <c r="FLN23"/>
      <c r="FLO23"/>
      <c r="FLP23"/>
      <c r="FLQ23"/>
      <c r="FLR23"/>
      <c r="FLS23"/>
      <c r="FLT23"/>
      <c r="FLU23"/>
      <c r="FLV23"/>
      <c r="FLW23"/>
      <c r="FLX23"/>
      <c r="FLY23"/>
      <c r="FLZ23"/>
      <c r="FMA23"/>
      <c r="FMB23"/>
      <c r="FMC23"/>
      <c r="FMD23"/>
      <c r="FME23"/>
      <c r="FMF23"/>
      <c r="FMG23"/>
      <c r="FMH23"/>
      <c r="FMI23"/>
      <c r="FMJ23"/>
      <c r="FMK23"/>
      <c r="FML23"/>
      <c r="FMM23"/>
      <c r="FMN23"/>
      <c r="FMO23"/>
      <c r="FMP23"/>
      <c r="FMQ23"/>
      <c r="FMR23"/>
      <c r="FMS23"/>
      <c r="FMT23"/>
      <c r="FMU23"/>
      <c r="FMV23"/>
      <c r="FMW23"/>
      <c r="FMX23"/>
      <c r="FMY23"/>
      <c r="FMZ23"/>
      <c r="FNA23"/>
      <c r="FNB23"/>
      <c r="FNC23"/>
      <c r="FND23"/>
      <c r="FNE23"/>
      <c r="FNF23"/>
      <c r="FNG23"/>
      <c r="FNH23"/>
      <c r="FNI23"/>
      <c r="FNJ23"/>
      <c r="FNK23"/>
      <c r="FNL23"/>
      <c r="FNM23"/>
      <c r="FNN23"/>
      <c r="FNO23"/>
      <c r="FNP23"/>
      <c r="FNQ23"/>
      <c r="FNR23"/>
      <c r="FNS23"/>
      <c r="FNT23"/>
      <c r="FNU23"/>
      <c r="FNV23"/>
      <c r="FNW23"/>
      <c r="FNX23"/>
      <c r="FNY23"/>
      <c r="FNZ23"/>
      <c r="FOA23"/>
      <c r="FOB23"/>
      <c r="FOC23"/>
      <c r="FOD23"/>
      <c r="FOE23"/>
      <c r="FOF23"/>
      <c r="FOG23"/>
      <c r="FOH23"/>
      <c r="FOI23"/>
      <c r="FOJ23"/>
      <c r="FOK23"/>
      <c r="FOL23"/>
      <c r="FOM23"/>
      <c r="FON23"/>
      <c r="FOO23"/>
      <c r="FOP23"/>
      <c r="FOQ23"/>
      <c r="FOR23"/>
      <c r="FOS23"/>
      <c r="FOT23"/>
      <c r="FOU23"/>
      <c r="FOV23"/>
      <c r="FOW23"/>
      <c r="FOX23"/>
      <c r="FOY23"/>
      <c r="FOZ23"/>
      <c r="FPA23"/>
      <c r="FPB23"/>
      <c r="FPC23"/>
      <c r="FPD23"/>
      <c r="FPE23"/>
      <c r="FPF23"/>
      <c r="FPG23"/>
      <c r="FPH23"/>
      <c r="FPI23"/>
      <c r="FPJ23"/>
      <c r="FPK23"/>
      <c r="FPL23"/>
      <c r="FPM23"/>
      <c r="FPN23"/>
      <c r="FPO23"/>
      <c r="FPP23"/>
      <c r="FPQ23"/>
      <c r="FPR23"/>
      <c r="FPS23"/>
      <c r="FPT23"/>
      <c r="FPU23"/>
      <c r="FPV23"/>
      <c r="FPW23"/>
      <c r="FPX23"/>
      <c r="FPY23"/>
      <c r="FPZ23"/>
      <c r="FQA23"/>
      <c r="FQB23"/>
      <c r="FQC23"/>
      <c r="FQD23"/>
      <c r="FQE23"/>
      <c r="FQF23"/>
      <c r="FQG23"/>
      <c r="FQH23"/>
      <c r="FQI23"/>
      <c r="FQJ23"/>
      <c r="FQK23"/>
      <c r="FQL23"/>
      <c r="FQM23"/>
      <c r="FQN23"/>
      <c r="FQO23"/>
      <c r="FQP23"/>
      <c r="FQQ23"/>
      <c r="FQR23"/>
      <c r="FQS23"/>
      <c r="FQT23"/>
      <c r="FQU23"/>
      <c r="FQV23"/>
      <c r="FQW23"/>
      <c r="FQX23"/>
      <c r="FQY23"/>
      <c r="FQZ23"/>
      <c r="FRA23"/>
      <c r="FRB23"/>
      <c r="FRC23"/>
      <c r="FRD23"/>
      <c r="FRE23"/>
      <c r="FRF23"/>
      <c r="FRG23"/>
      <c r="FRH23"/>
      <c r="FRI23"/>
      <c r="FRJ23"/>
      <c r="FRK23"/>
      <c r="FRL23"/>
      <c r="FRM23"/>
      <c r="FRN23"/>
      <c r="FRO23"/>
      <c r="FRP23"/>
      <c r="FRQ23"/>
      <c r="FRR23"/>
      <c r="FRS23"/>
      <c r="FRT23"/>
      <c r="FRU23"/>
      <c r="FRV23"/>
      <c r="FRW23"/>
      <c r="FRX23"/>
      <c r="FRY23"/>
      <c r="FRZ23"/>
      <c r="FSA23"/>
      <c r="FSB23"/>
      <c r="FSC23"/>
      <c r="FSD23"/>
      <c r="FSE23"/>
      <c r="FSF23"/>
      <c r="FSG23"/>
      <c r="FSH23"/>
      <c r="FSI23"/>
      <c r="FSJ23"/>
      <c r="FSK23"/>
      <c r="FSL23"/>
      <c r="FSM23"/>
      <c r="FSN23"/>
      <c r="FSO23"/>
      <c r="FSP23"/>
      <c r="FSQ23"/>
      <c r="FSR23"/>
      <c r="FSS23"/>
      <c r="FST23"/>
      <c r="FSU23"/>
      <c r="FSV23"/>
      <c r="FSW23"/>
      <c r="FSX23"/>
      <c r="FSY23"/>
      <c r="FSZ23"/>
      <c r="FTA23"/>
      <c r="FTB23"/>
      <c r="FTC23"/>
      <c r="FTD23"/>
      <c r="FTE23"/>
      <c r="FTF23"/>
      <c r="FTG23"/>
      <c r="FTH23"/>
      <c r="FTI23"/>
      <c r="FTJ23"/>
      <c r="FTK23"/>
      <c r="FTL23"/>
      <c r="FTM23"/>
      <c r="FTN23"/>
      <c r="FTO23"/>
      <c r="FTP23"/>
      <c r="FTQ23"/>
      <c r="FTR23"/>
      <c r="FTS23"/>
      <c r="FTT23"/>
      <c r="FTU23"/>
      <c r="FTV23"/>
      <c r="FTW23"/>
      <c r="FTX23"/>
      <c r="FTY23"/>
      <c r="FTZ23"/>
      <c r="FUA23"/>
      <c r="FUB23"/>
      <c r="FUC23"/>
      <c r="FUD23"/>
      <c r="FUE23"/>
      <c r="FUF23"/>
      <c r="FUG23"/>
      <c r="FUH23"/>
      <c r="FUI23"/>
      <c r="FUJ23"/>
      <c r="FUK23"/>
      <c r="FUL23"/>
      <c r="FUM23"/>
      <c r="FUN23"/>
      <c r="FUO23"/>
      <c r="FUP23"/>
      <c r="FUQ23"/>
      <c r="FUR23"/>
      <c r="FUS23"/>
      <c r="FUT23"/>
      <c r="FUU23"/>
      <c r="FUV23"/>
      <c r="FUW23"/>
      <c r="FUX23"/>
      <c r="FUY23"/>
      <c r="FUZ23"/>
      <c r="FVA23"/>
      <c r="FVB23"/>
      <c r="FVC23"/>
      <c r="FVD23"/>
      <c r="FVE23"/>
      <c r="FVF23"/>
      <c r="FVG23"/>
      <c r="FVH23"/>
      <c r="FVI23"/>
      <c r="FVJ23"/>
      <c r="FVK23"/>
      <c r="FVL23"/>
      <c r="FVM23"/>
      <c r="FVN23"/>
      <c r="FVO23"/>
      <c r="FVP23"/>
      <c r="FVQ23"/>
      <c r="FVR23"/>
      <c r="FVS23"/>
      <c r="FVT23"/>
      <c r="FVU23"/>
      <c r="FVV23"/>
      <c r="FVW23"/>
      <c r="FVX23"/>
      <c r="FVY23"/>
      <c r="FVZ23"/>
      <c r="FWA23"/>
      <c r="FWB23"/>
      <c r="FWC23"/>
      <c r="FWD23"/>
      <c r="FWE23"/>
      <c r="FWF23"/>
      <c r="FWG23"/>
      <c r="FWH23"/>
      <c r="FWI23"/>
      <c r="FWJ23"/>
      <c r="FWK23"/>
      <c r="FWL23"/>
      <c r="FWM23"/>
      <c r="FWN23"/>
      <c r="FWO23"/>
      <c r="FWP23"/>
      <c r="FWQ23"/>
      <c r="FWR23"/>
      <c r="FWS23"/>
      <c r="FWT23"/>
      <c r="FWU23"/>
      <c r="FWV23"/>
      <c r="FWW23"/>
      <c r="FWX23"/>
      <c r="FWY23"/>
      <c r="FWZ23"/>
      <c r="FXA23"/>
      <c r="FXB23"/>
      <c r="FXC23"/>
      <c r="FXD23"/>
      <c r="FXE23"/>
      <c r="FXF23"/>
      <c r="FXG23"/>
      <c r="FXH23"/>
      <c r="FXI23"/>
      <c r="FXJ23"/>
      <c r="FXK23"/>
      <c r="FXL23"/>
      <c r="FXM23"/>
      <c r="FXN23"/>
      <c r="FXO23"/>
      <c r="FXP23"/>
      <c r="FXQ23"/>
      <c r="FXR23"/>
      <c r="FXS23"/>
      <c r="FXT23"/>
      <c r="FXU23"/>
      <c r="FXV23"/>
      <c r="FXW23"/>
      <c r="FXX23"/>
      <c r="FXY23"/>
      <c r="FXZ23"/>
      <c r="FYA23"/>
      <c r="FYB23"/>
      <c r="FYC23"/>
      <c r="FYD23"/>
      <c r="FYE23"/>
      <c r="FYF23"/>
      <c r="FYG23"/>
      <c r="FYH23"/>
      <c r="FYI23"/>
      <c r="FYJ23"/>
      <c r="FYK23"/>
      <c r="FYL23"/>
      <c r="FYM23"/>
      <c r="FYN23"/>
      <c r="FYO23"/>
      <c r="FYP23"/>
      <c r="FYQ23"/>
      <c r="FYR23"/>
      <c r="FYS23"/>
      <c r="FYT23"/>
      <c r="FYU23"/>
      <c r="FYV23"/>
      <c r="FYW23"/>
      <c r="FYX23"/>
      <c r="FYY23"/>
      <c r="FYZ23"/>
      <c r="FZA23"/>
      <c r="FZB23"/>
      <c r="FZC23"/>
      <c r="FZD23"/>
      <c r="FZE23"/>
      <c r="FZF23"/>
      <c r="FZG23"/>
      <c r="FZH23"/>
      <c r="FZI23"/>
      <c r="FZJ23"/>
      <c r="FZK23"/>
      <c r="FZL23"/>
      <c r="FZM23"/>
      <c r="FZN23"/>
      <c r="FZO23"/>
      <c r="FZP23"/>
      <c r="FZQ23"/>
      <c r="FZR23"/>
      <c r="FZS23"/>
      <c r="FZT23"/>
      <c r="FZU23"/>
      <c r="FZV23"/>
      <c r="FZW23"/>
      <c r="FZX23"/>
      <c r="FZY23"/>
      <c r="FZZ23"/>
      <c r="GAA23"/>
      <c r="GAB23"/>
      <c r="GAC23"/>
      <c r="GAD23"/>
      <c r="GAE23"/>
      <c r="GAF23"/>
      <c r="GAG23"/>
      <c r="GAH23"/>
      <c r="GAI23"/>
      <c r="GAJ23"/>
      <c r="GAK23"/>
      <c r="GAL23"/>
      <c r="GAM23"/>
      <c r="GAN23"/>
      <c r="GAO23"/>
      <c r="GAP23"/>
      <c r="GAQ23"/>
      <c r="GAR23"/>
      <c r="GAS23"/>
      <c r="GAT23"/>
      <c r="GAU23"/>
      <c r="GAV23"/>
      <c r="GAW23"/>
      <c r="GAX23"/>
      <c r="GAY23"/>
      <c r="GAZ23"/>
      <c r="GBA23"/>
      <c r="GBB23"/>
      <c r="GBC23"/>
      <c r="GBD23"/>
      <c r="GBE23"/>
      <c r="GBF23"/>
      <c r="GBG23"/>
      <c r="GBH23"/>
      <c r="GBI23"/>
      <c r="GBJ23"/>
      <c r="GBK23"/>
      <c r="GBL23"/>
      <c r="GBM23"/>
      <c r="GBN23"/>
      <c r="GBO23"/>
      <c r="GBP23"/>
      <c r="GBQ23"/>
      <c r="GBR23"/>
      <c r="GBS23"/>
      <c r="GBT23"/>
      <c r="GBU23"/>
      <c r="GBV23"/>
      <c r="GBW23"/>
      <c r="GBX23"/>
      <c r="GBY23"/>
      <c r="GBZ23"/>
      <c r="GCA23"/>
      <c r="GCB23"/>
      <c r="GCC23"/>
      <c r="GCD23"/>
      <c r="GCE23"/>
      <c r="GCF23"/>
      <c r="GCG23"/>
      <c r="GCH23"/>
      <c r="GCI23"/>
      <c r="GCJ23"/>
      <c r="GCK23"/>
      <c r="GCL23"/>
      <c r="GCM23"/>
      <c r="GCN23"/>
      <c r="GCO23"/>
      <c r="GCP23"/>
      <c r="GCQ23"/>
      <c r="GCR23"/>
      <c r="GCS23"/>
      <c r="GCT23"/>
      <c r="GCU23"/>
      <c r="GCV23"/>
      <c r="GCW23"/>
      <c r="GCX23"/>
      <c r="GCY23"/>
      <c r="GCZ23"/>
      <c r="GDA23"/>
      <c r="GDB23"/>
      <c r="GDC23"/>
      <c r="GDD23"/>
      <c r="GDE23"/>
      <c r="GDF23"/>
      <c r="GDG23"/>
      <c r="GDH23"/>
      <c r="GDI23"/>
      <c r="GDJ23"/>
      <c r="GDK23"/>
      <c r="GDL23"/>
      <c r="GDM23"/>
      <c r="GDN23"/>
      <c r="GDO23"/>
      <c r="GDP23"/>
      <c r="GDQ23"/>
      <c r="GDR23"/>
      <c r="GDS23"/>
      <c r="GDT23"/>
      <c r="GDU23"/>
      <c r="GDV23"/>
      <c r="GDW23"/>
      <c r="GDX23"/>
      <c r="GDY23"/>
      <c r="GDZ23"/>
      <c r="GEA23"/>
      <c r="GEB23"/>
      <c r="GEC23"/>
      <c r="GED23"/>
      <c r="GEE23"/>
      <c r="GEF23"/>
      <c r="GEG23"/>
      <c r="GEH23"/>
      <c r="GEI23"/>
      <c r="GEJ23"/>
      <c r="GEK23"/>
      <c r="GEL23"/>
      <c r="GEM23"/>
      <c r="GEN23"/>
      <c r="GEO23"/>
      <c r="GEP23"/>
      <c r="GEQ23"/>
      <c r="GER23"/>
      <c r="GES23"/>
      <c r="GET23"/>
      <c r="GEU23"/>
      <c r="GEV23"/>
      <c r="GEW23"/>
      <c r="GEX23"/>
      <c r="GEY23"/>
      <c r="GEZ23"/>
      <c r="GFA23"/>
      <c r="GFB23"/>
      <c r="GFC23"/>
      <c r="GFD23"/>
      <c r="GFE23"/>
      <c r="GFF23"/>
      <c r="GFG23"/>
      <c r="GFH23"/>
      <c r="GFI23"/>
      <c r="GFJ23"/>
      <c r="GFK23"/>
      <c r="GFL23"/>
      <c r="GFM23"/>
      <c r="GFN23"/>
      <c r="GFO23"/>
      <c r="GFP23"/>
      <c r="GFQ23"/>
      <c r="GFR23"/>
      <c r="GFS23"/>
      <c r="GFT23"/>
      <c r="GFU23"/>
      <c r="GFV23"/>
      <c r="GFW23"/>
      <c r="GFX23"/>
      <c r="GFY23"/>
      <c r="GFZ23"/>
      <c r="GGA23"/>
      <c r="GGB23"/>
      <c r="GGC23"/>
      <c r="GGD23"/>
      <c r="GGE23"/>
      <c r="GGF23"/>
      <c r="GGG23"/>
      <c r="GGH23"/>
      <c r="GGI23"/>
      <c r="GGJ23"/>
      <c r="GGK23"/>
      <c r="GGL23"/>
      <c r="GGM23"/>
      <c r="GGN23"/>
      <c r="GGO23"/>
      <c r="GGP23"/>
      <c r="GGQ23"/>
      <c r="GGR23"/>
      <c r="GGS23"/>
      <c r="GGT23"/>
      <c r="GGU23"/>
      <c r="GGV23"/>
      <c r="GGW23"/>
      <c r="GGX23"/>
      <c r="GGY23"/>
      <c r="GGZ23"/>
      <c r="GHA23"/>
      <c r="GHB23"/>
      <c r="GHC23"/>
      <c r="GHD23"/>
      <c r="GHE23"/>
      <c r="GHF23"/>
      <c r="GHG23"/>
      <c r="GHH23"/>
      <c r="GHI23"/>
      <c r="GHJ23"/>
      <c r="GHK23"/>
      <c r="GHL23"/>
      <c r="GHM23"/>
      <c r="GHN23"/>
      <c r="GHO23"/>
      <c r="GHP23"/>
      <c r="GHQ23"/>
      <c r="GHR23"/>
      <c r="GHS23"/>
      <c r="GHT23"/>
      <c r="GHU23"/>
      <c r="GHV23"/>
      <c r="GHW23"/>
      <c r="GHX23"/>
      <c r="GHY23"/>
      <c r="GHZ23"/>
      <c r="GIA23"/>
      <c r="GIB23"/>
      <c r="GIC23"/>
      <c r="GID23"/>
      <c r="GIE23"/>
      <c r="GIF23"/>
      <c r="GIG23"/>
      <c r="GIH23"/>
      <c r="GII23"/>
      <c r="GIJ23"/>
      <c r="GIK23"/>
      <c r="GIL23"/>
      <c r="GIM23"/>
      <c r="GIN23"/>
      <c r="GIO23"/>
      <c r="GIP23"/>
      <c r="GIQ23"/>
      <c r="GIR23"/>
      <c r="GIS23"/>
      <c r="GIT23"/>
      <c r="GIU23"/>
      <c r="GIV23"/>
      <c r="GIW23"/>
      <c r="GIX23"/>
      <c r="GIY23"/>
      <c r="GIZ23"/>
      <c r="GJA23"/>
      <c r="GJB23"/>
      <c r="GJC23"/>
      <c r="GJD23"/>
      <c r="GJE23"/>
      <c r="GJF23"/>
      <c r="GJG23"/>
      <c r="GJH23"/>
      <c r="GJI23"/>
      <c r="GJJ23"/>
      <c r="GJK23"/>
      <c r="GJL23"/>
      <c r="GJM23"/>
      <c r="GJN23"/>
      <c r="GJO23"/>
      <c r="GJP23"/>
      <c r="GJQ23"/>
      <c r="GJR23"/>
      <c r="GJS23"/>
      <c r="GJT23"/>
      <c r="GJU23"/>
      <c r="GJV23"/>
      <c r="GJW23"/>
      <c r="GJX23"/>
      <c r="GJY23"/>
      <c r="GJZ23"/>
      <c r="GKA23"/>
      <c r="GKB23"/>
      <c r="GKC23"/>
      <c r="GKD23"/>
      <c r="GKE23"/>
      <c r="GKF23"/>
      <c r="GKG23"/>
      <c r="GKH23"/>
      <c r="GKI23"/>
      <c r="GKJ23"/>
      <c r="GKK23"/>
      <c r="GKL23"/>
      <c r="GKM23"/>
      <c r="GKN23"/>
      <c r="GKO23"/>
      <c r="GKP23"/>
      <c r="GKQ23"/>
      <c r="GKR23"/>
      <c r="GKS23"/>
      <c r="GKT23"/>
      <c r="GKU23"/>
      <c r="GKV23"/>
      <c r="GKW23"/>
      <c r="GKX23"/>
      <c r="GKY23"/>
      <c r="GKZ23"/>
      <c r="GLA23"/>
      <c r="GLB23"/>
      <c r="GLC23"/>
      <c r="GLD23"/>
      <c r="GLE23"/>
      <c r="GLF23"/>
      <c r="GLG23"/>
      <c r="GLH23"/>
      <c r="GLI23"/>
      <c r="GLJ23"/>
      <c r="GLK23"/>
      <c r="GLL23"/>
      <c r="GLM23"/>
      <c r="GLN23"/>
      <c r="GLO23"/>
      <c r="GLP23"/>
      <c r="GLQ23"/>
      <c r="GLR23"/>
      <c r="GLS23"/>
      <c r="GLT23"/>
      <c r="GLU23"/>
      <c r="GLV23"/>
      <c r="GLW23"/>
      <c r="GLX23"/>
      <c r="GLY23"/>
      <c r="GLZ23"/>
      <c r="GMA23"/>
      <c r="GMB23"/>
      <c r="GMC23"/>
      <c r="GMD23"/>
      <c r="GME23"/>
      <c r="GMF23"/>
      <c r="GMG23"/>
      <c r="GMH23"/>
      <c r="GMI23"/>
      <c r="GMJ23"/>
      <c r="GMK23"/>
      <c r="GML23"/>
      <c r="GMM23"/>
      <c r="GMN23"/>
      <c r="GMO23"/>
      <c r="GMP23"/>
      <c r="GMQ23"/>
      <c r="GMR23"/>
      <c r="GMS23"/>
      <c r="GMT23"/>
      <c r="GMU23"/>
      <c r="GMV23"/>
      <c r="GMW23"/>
      <c r="GMX23"/>
      <c r="GMY23"/>
      <c r="GMZ23"/>
      <c r="GNA23"/>
      <c r="GNB23"/>
      <c r="GNC23"/>
      <c r="GND23"/>
      <c r="GNE23"/>
      <c r="GNF23"/>
      <c r="GNG23"/>
      <c r="GNH23"/>
      <c r="GNI23"/>
      <c r="GNJ23"/>
      <c r="GNK23"/>
      <c r="GNL23"/>
      <c r="GNM23"/>
      <c r="GNN23"/>
      <c r="GNO23"/>
      <c r="GNP23"/>
      <c r="GNQ23"/>
      <c r="GNR23"/>
      <c r="GNS23"/>
      <c r="GNT23"/>
      <c r="GNU23"/>
      <c r="GNV23"/>
      <c r="GNW23"/>
      <c r="GNX23"/>
      <c r="GNY23"/>
      <c r="GNZ23"/>
      <c r="GOA23"/>
      <c r="GOB23"/>
      <c r="GOC23"/>
      <c r="GOD23"/>
      <c r="GOE23"/>
      <c r="GOF23"/>
      <c r="GOG23"/>
      <c r="GOH23"/>
      <c r="GOI23"/>
      <c r="GOJ23"/>
      <c r="GOK23"/>
      <c r="GOL23"/>
      <c r="GOM23"/>
      <c r="GON23"/>
      <c r="GOO23"/>
      <c r="GOP23"/>
      <c r="GOQ23"/>
      <c r="GOR23"/>
      <c r="GOS23"/>
      <c r="GOT23"/>
      <c r="GOU23"/>
      <c r="GOV23"/>
      <c r="GOW23"/>
      <c r="GOX23"/>
      <c r="GOY23"/>
      <c r="GOZ23"/>
      <c r="GPA23"/>
      <c r="GPB23"/>
      <c r="GPC23"/>
      <c r="GPD23"/>
      <c r="GPE23"/>
      <c r="GPF23"/>
      <c r="GPG23"/>
      <c r="GPH23"/>
      <c r="GPI23"/>
      <c r="GPJ23"/>
      <c r="GPK23"/>
      <c r="GPL23"/>
      <c r="GPM23"/>
      <c r="GPN23"/>
      <c r="GPO23"/>
      <c r="GPP23"/>
      <c r="GPQ23"/>
      <c r="GPR23"/>
      <c r="GPS23"/>
      <c r="GPT23"/>
      <c r="GPU23"/>
      <c r="GPV23"/>
      <c r="GPW23"/>
      <c r="GPX23"/>
      <c r="GPY23"/>
      <c r="GPZ23"/>
      <c r="GQA23"/>
      <c r="GQB23"/>
      <c r="GQC23"/>
      <c r="GQD23"/>
      <c r="GQE23"/>
      <c r="GQF23"/>
      <c r="GQG23"/>
      <c r="GQH23"/>
      <c r="GQI23"/>
      <c r="GQJ23"/>
      <c r="GQK23"/>
      <c r="GQL23"/>
      <c r="GQM23"/>
      <c r="GQN23"/>
      <c r="GQO23"/>
      <c r="GQP23"/>
      <c r="GQQ23"/>
      <c r="GQR23"/>
      <c r="GQS23"/>
      <c r="GQT23"/>
      <c r="GQU23"/>
      <c r="GQV23"/>
      <c r="GQW23"/>
      <c r="GQX23"/>
      <c r="GQY23"/>
      <c r="GQZ23"/>
      <c r="GRA23"/>
      <c r="GRB23"/>
      <c r="GRC23"/>
      <c r="GRD23"/>
      <c r="GRE23"/>
      <c r="GRF23"/>
      <c r="GRG23"/>
      <c r="GRH23"/>
      <c r="GRI23"/>
      <c r="GRJ23"/>
      <c r="GRK23"/>
      <c r="GRL23"/>
      <c r="GRM23"/>
      <c r="GRN23"/>
      <c r="GRO23"/>
      <c r="GRP23"/>
      <c r="GRQ23"/>
      <c r="GRR23"/>
      <c r="GRS23"/>
      <c r="GRT23"/>
      <c r="GRU23"/>
      <c r="GRV23"/>
      <c r="GRW23"/>
      <c r="GRX23"/>
      <c r="GRY23"/>
      <c r="GRZ23"/>
      <c r="GSA23"/>
      <c r="GSB23"/>
      <c r="GSC23"/>
      <c r="GSD23"/>
      <c r="GSE23"/>
      <c r="GSF23"/>
      <c r="GSG23"/>
      <c r="GSH23"/>
      <c r="GSI23"/>
      <c r="GSJ23"/>
      <c r="GSK23"/>
      <c r="GSL23"/>
      <c r="GSM23"/>
      <c r="GSN23"/>
      <c r="GSO23"/>
      <c r="GSP23"/>
      <c r="GSQ23"/>
      <c r="GSR23"/>
      <c r="GSS23"/>
      <c r="GST23"/>
      <c r="GSU23"/>
      <c r="GSV23"/>
      <c r="GSW23"/>
      <c r="GSX23"/>
      <c r="GSY23"/>
      <c r="GSZ23"/>
      <c r="GTA23"/>
      <c r="GTB23"/>
      <c r="GTC23"/>
      <c r="GTD23"/>
      <c r="GTE23"/>
      <c r="GTF23"/>
      <c r="GTG23"/>
      <c r="GTH23"/>
      <c r="GTI23"/>
      <c r="GTJ23"/>
      <c r="GTK23"/>
      <c r="GTL23"/>
      <c r="GTM23"/>
      <c r="GTN23"/>
      <c r="GTO23"/>
      <c r="GTP23"/>
      <c r="GTQ23"/>
      <c r="GTR23"/>
      <c r="GTS23"/>
      <c r="GTT23"/>
      <c r="GTU23"/>
      <c r="GTV23"/>
      <c r="GTW23"/>
      <c r="GTX23"/>
      <c r="GTY23"/>
      <c r="GTZ23"/>
      <c r="GUA23"/>
      <c r="GUB23"/>
      <c r="GUC23"/>
      <c r="GUD23"/>
      <c r="GUE23"/>
      <c r="GUF23"/>
      <c r="GUG23"/>
      <c r="GUH23"/>
      <c r="GUI23"/>
      <c r="GUJ23"/>
      <c r="GUK23"/>
      <c r="GUL23"/>
      <c r="GUM23"/>
      <c r="GUN23"/>
      <c r="GUO23"/>
      <c r="GUP23"/>
      <c r="GUQ23"/>
      <c r="GUR23"/>
      <c r="GUS23"/>
      <c r="GUT23"/>
      <c r="GUU23"/>
      <c r="GUV23"/>
      <c r="GUW23"/>
      <c r="GUX23"/>
      <c r="GUY23"/>
      <c r="GUZ23"/>
      <c r="GVA23"/>
      <c r="GVB23"/>
      <c r="GVC23"/>
      <c r="GVD23"/>
      <c r="GVE23"/>
      <c r="GVF23"/>
      <c r="GVG23"/>
      <c r="GVH23"/>
      <c r="GVI23"/>
      <c r="GVJ23"/>
      <c r="GVK23"/>
      <c r="GVL23"/>
      <c r="GVM23"/>
      <c r="GVN23"/>
      <c r="GVO23"/>
      <c r="GVP23"/>
      <c r="GVQ23"/>
      <c r="GVR23"/>
      <c r="GVS23"/>
      <c r="GVT23"/>
      <c r="GVU23"/>
      <c r="GVV23"/>
      <c r="GVW23"/>
      <c r="GVX23"/>
      <c r="GVY23"/>
      <c r="GVZ23"/>
      <c r="GWA23"/>
      <c r="GWB23"/>
      <c r="GWC23"/>
      <c r="GWD23"/>
      <c r="GWE23"/>
      <c r="GWF23"/>
      <c r="GWG23"/>
      <c r="GWH23"/>
      <c r="GWI23"/>
      <c r="GWJ23"/>
      <c r="GWK23"/>
      <c r="GWL23"/>
      <c r="GWM23"/>
      <c r="GWN23"/>
      <c r="GWO23"/>
      <c r="GWP23"/>
      <c r="GWQ23"/>
      <c r="GWR23"/>
      <c r="GWS23"/>
      <c r="GWT23"/>
      <c r="GWU23"/>
      <c r="GWV23"/>
      <c r="GWW23"/>
      <c r="GWX23"/>
      <c r="GWY23"/>
      <c r="GWZ23"/>
      <c r="GXA23"/>
      <c r="GXB23"/>
      <c r="GXC23"/>
      <c r="GXD23"/>
      <c r="GXE23"/>
      <c r="GXF23"/>
      <c r="GXG23"/>
      <c r="GXH23"/>
      <c r="GXI23"/>
      <c r="GXJ23"/>
      <c r="GXK23"/>
      <c r="GXL23"/>
      <c r="GXM23"/>
      <c r="GXN23"/>
      <c r="GXO23"/>
      <c r="GXP23"/>
      <c r="GXQ23"/>
      <c r="GXR23"/>
      <c r="GXS23"/>
      <c r="GXT23"/>
      <c r="GXU23"/>
      <c r="GXV23"/>
      <c r="GXW23"/>
      <c r="GXX23"/>
      <c r="GXY23"/>
      <c r="GXZ23"/>
      <c r="GYA23"/>
      <c r="GYB23"/>
      <c r="GYC23"/>
      <c r="GYD23"/>
      <c r="GYE23"/>
      <c r="GYF23"/>
      <c r="GYG23"/>
      <c r="GYH23"/>
      <c r="GYI23"/>
      <c r="GYJ23"/>
      <c r="GYK23"/>
      <c r="GYL23"/>
      <c r="GYM23"/>
      <c r="GYN23"/>
      <c r="GYO23"/>
      <c r="GYP23"/>
      <c r="GYQ23"/>
      <c r="GYR23"/>
      <c r="GYS23"/>
      <c r="GYT23"/>
      <c r="GYU23"/>
      <c r="GYV23"/>
      <c r="GYW23"/>
      <c r="GYX23"/>
      <c r="GYY23"/>
      <c r="GYZ23"/>
      <c r="GZA23"/>
      <c r="GZB23"/>
      <c r="GZC23"/>
      <c r="GZD23"/>
      <c r="GZE23"/>
      <c r="GZF23"/>
      <c r="GZG23"/>
      <c r="GZH23"/>
      <c r="GZI23"/>
      <c r="GZJ23"/>
      <c r="GZK23"/>
      <c r="GZL23"/>
      <c r="GZM23"/>
      <c r="GZN23"/>
      <c r="GZO23"/>
      <c r="GZP23"/>
      <c r="GZQ23"/>
      <c r="GZR23"/>
      <c r="GZS23"/>
      <c r="GZT23"/>
      <c r="GZU23"/>
      <c r="GZV23"/>
      <c r="GZW23"/>
      <c r="GZX23"/>
      <c r="GZY23"/>
      <c r="GZZ23"/>
      <c r="HAA23"/>
      <c r="HAB23"/>
      <c r="HAC23"/>
      <c r="HAD23"/>
      <c r="HAE23"/>
      <c r="HAF23"/>
      <c r="HAG23"/>
      <c r="HAH23"/>
      <c r="HAI23"/>
      <c r="HAJ23"/>
      <c r="HAK23"/>
      <c r="HAL23"/>
      <c r="HAM23"/>
      <c r="HAN23"/>
      <c r="HAO23"/>
      <c r="HAP23"/>
      <c r="HAQ23"/>
      <c r="HAR23"/>
      <c r="HAS23"/>
      <c r="HAT23"/>
      <c r="HAU23"/>
      <c r="HAV23"/>
      <c r="HAW23"/>
      <c r="HAX23"/>
      <c r="HAY23"/>
      <c r="HAZ23"/>
      <c r="HBA23"/>
      <c r="HBB23"/>
      <c r="HBC23"/>
      <c r="HBD23"/>
      <c r="HBE23"/>
      <c r="HBF23"/>
      <c r="HBG23"/>
      <c r="HBH23"/>
      <c r="HBI23"/>
      <c r="HBJ23"/>
      <c r="HBK23"/>
      <c r="HBL23"/>
      <c r="HBM23"/>
      <c r="HBN23"/>
      <c r="HBO23"/>
      <c r="HBP23"/>
      <c r="HBQ23"/>
      <c r="HBR23"/>
      <c r="HBS23"/>
      <c r="HBT23"/>
      <c r="HBU23"/>
      <c r="HBV23"/>
      <c r="HBW23"/>
      <c r="HBX23"/>
      <c r="HBY23"/>
      <c r="HBZ23"/>
      <c r="HCA23"/>
      <c r="HCB23"/>
      <c r="HCC23"/>
      <c r="HCD23"/>
      <c r="HCE23"/>
      <c r="HCF23"/>
      <c r="HCG23"/>
      <c r="HCH23"/>
      <c r="HCI23"/>
      <c r="HCJ23"/>
      <c r="HCK23"/>
      <c r="HCL23"/>
      <c r="HCM23"/>
      <c r="HCN23"/>
      <c r="HCO23"/>
      <c r="HCP23"/>
      <c r="HCQ23"/>
      <c r="HCR23"/>
      <c r="HCS23"/>
      <c r="HCT23"/>
      <c r="HCU23"/>
      <c r="HCV23"/>
      <c r="HCW23"/>
      <c r="HCX23"/>
      <c r="HCY23"/>
      <c r="HCZ23"/>
      <c r="HDA23"/>
      <c r="HDB23"/>
      <c r="HDC23"/>
      <c r="HDD23"/>
      <c r="HDE23"/>
      <c r="HDF23"/>
      <c r="HDG23"/>
      <c r="HDH23"/>
      <c r="HDI23"/>
      <c r="HDJ23"/>
      <c r="HDK23"/>
      <c r="HDL23"/>
      <c r="HDM23"/>
      <c r="HDN23"/>
      <c r="HDO23"/>
      <c r="HDP23"/>
      <c r="HDQ23"/>
      <c r="HDR23"/>
      <c r="HDS23"/>
      <c r="HDT23"/>
      <c r="HDU23"/>
      <c r="HDV23"/>
      <c r="HDW23"/>
      <c r="HDX23"/>
      <c r="HDY23"/>
      <c r="HDZ23"/>
      <c r="HEA23"/>
      <c r="HEB23"/>
      <c r="HEC23"/>
      <c r="HED23"/>
      <c r="HEE23"/>
      <c r="HEF23"/>
      <c r="HEG23"/>
      <c r="HEH23"/>
      <c r="HEI23"/>
      <c r="HEJ23"/>
      <c r="HEK23"/>
      <c r="HEL23"/>
      <c r="HEM23"/>
      <c r="HEN23"/>
      <c r="HEO23"/>
      <c r="HEP23"/>
      <c r="HEQ23"/>
      <c r="HER23"/>
      <c r="HES23"/>
      <c r="HET23"/>
      <c r="HEU23"/>
      <c r="HEV23"/>
      <c r="HEW23"/>
      <c r="HEX23"/>
      <c r="HEY23"/>
      <c r="HEZ23"/>
      <c r="HFA23"/>
      <c r="HFB23"/>
      <c r="HFC23"/>
      <c r="HFD23"/>
      <c r="HFE23"/>
      <c r="HFF23"/>
      <c r="HFG23"/>
      <c r="HFH23"/>
      <c r="HFI23"/>
      <c r="HFJ23"/>
      <c r="HFK23"/>
      <c r="HFL23"/>
      <c r="HFM23"/>
      <c r="HFN23"/>
      <c r="HFO23"/>
      <c r="HFP23"/>
      <c r="HFQ23"/>
      <c r="HFR23"/>
      <c r="HFS23"/>
      <c r="HFT23"/>
      <c r="HFU23"/>
      <c r="HFV23"/>
      <c r="HFW23"/>
      <c r="HFX23"/>
      <c r="HFY23"/>
      <c r="HFZ23"/>
      <c r="HGA23"/>
      <c r="HGB23"/>
      <c r="HGC23"/>
      <c r="HGD23"/>
      <c r="HGE23"/>
      <c r="HGF23"/>
      <c r="HGG23"/>
      <c r="HGH23"/>
      <c r="HGI23"/>
      <c r="HGJ23"/>
      <c r="HGK23"/>
      <c r="HGL23"/>
      <c r="HGM23"/>
      <c r="HGN23"/>
      <c r="HGO23"/>
      <c r="HGP23"/>
      <c r="HGQ23"/>
      <c r="HGR23"/>
      <c r="HGS23"/>
      <c r="HGT23"/>
      <c r="HGU23"/>
      <c r="HGV23"/>
      <c r="HGW23"/>
      <c r="HGX23"/>
      <c r="HGY23"/>
      <c r="HGZ23"/>
      <c r="HHA23"/>
      <c r="HHB23"/>
      <c r="HHC23"/>
      <c r="HHD23"/>
      <c r="HHE23"/>
      <c r="HHF23"/>
      <c r="HHG23"/>
      <c r="HHH23"/>
      <c r="HHI23"/>
      <c r="HHJ23"/>
      <c r="HHK23"/>
      <c r="HHL23"/>
      <c r="HHM23"/>
      <c r="HHN23"/>
      <c r="HHO23"/>
      <c r="HHP23"/>
      <c r="HHQ23"/>
      <c r="HHR23"/>
      <c r="HHS23"/>
      <c r="HHT23"/>
      <c r="HHU23"/>
      <c r="HHV23"/>
      <c r="HHW23"/>
      <c r="HHX23"/>
      <c r="HHY23"/>
      <c r="HHZ23"/>
      <c r="HIA23"/>
      <c r="HIB23"/>
      <c r="HIC23"/>
      <c r="HID23"/>
      <c r="HIE23"/>
      <c r="HIF23"/>
      <c r="HIG23"/>
      <c r="HIH23"/>
      <c r="HII23"/>
      <c r="HIJ23"/>
      <c r="HIK23"/>
      <c r="HIL23"/>
      <c r="HIM23"/>
      <c r="HIN23"/>
      <c r="HIO23"/>
      <c r="HIP23"/>
      <c r="HIQ23"/>
      <c r="HIR23"/>
      <c r="HIS23"/>
      <c r="HIT23"/>
      <c r="HIU23"/>
      <c r="HIV23"/>
      <c r="HIW23"/>
      <c r="HIX23"/>
      <c r="HIY23"/>
      <c r="HIZ23"/>
      <c r="HJA23"/>
      <c r="HJB23"/>
      <c r="HJC23"/>
      <c r="HJD23"/>
      <c r="HJE23"/>
      <c r="HJF23"/>
      <c r="HJG23"/>
      <c r="HJH23"/>
      <c r="HJI23"/>
      <c r="HJJ23"/>
      <c r="HJK23"/>
      <c r="HJL23"/>
      <c r="HJM23"/>
      <c r="HJN23"/>
      <c r="HJO23"/>
      <c r="HJP23"/>
      <c r="HJQ23"/>
      <c r="HJR23"/>
      <c r="HJS23"/>
      <c r="HJT23"/>
      <c r="HJU23"/>
      <c r="HJV23"/>
      <c r="HJW23"/>
      <c r="HJX23"/>
      <c r="HJY23"/>
      <c r="HJZ23"/>
      <c r="HKA23"/>
      <c r="HKB23"/>
      <c r="HKC23"/>
      <c r="HKD23"/>
      <c r="HKE23"/>
      <c r="HKF23"/>
      <c r="HKG23"/>
      <c r="HKH23"/>
      <c r="HKI23"/>
      <c r="HKJ23"/>
      <c r="HKK23"/>
      <c r="HKL23"/>
      <c r="HKM23"/>
      <c r="HKN23"/>
      <c r="HKO23"/>
      <c r="HKP23"/>
      <c r="HKQ23"/>
      <c r="HKR23"/>
      <c r="HKS23"/>
      <c r="HKT23"/>
      <c r="HKU23"/>
      <c r="HKV23"/>
      <c r="HKW23"/>
      <c r="HKX23"/>
      <c r="HKY23"/>
      <c r="HKZ23"/>
      <c r="HLA23"/>
      <c r="HLB23"/>
      <c r="HLC23"/>
      <c r="HLD23"/>
      <c r="HLE23"/>
      <c r="HLF23"/>
      <c r="HLG23"/>
      <c r="HLH23"/>
      <c r="HLI23"/>
      <c r="HLJ23"/>
      <c r="HLK23"/>
      <c r="HLL23"/>
      <c r="HLM23"/>
      <c r="HLN23"/>
      <c r="HLO23"/>
      <c r="HLP23"/>
      <c r="HLQ23"/>
      <c r="HLR23"/>
      <c r="HLS23"/>
      <c r="HLT23"/>
      <c r="HLU23"/>
      <c r="HLV23"/>
      <c r="HLW23"/>
      <c r="HLX23"/>
      <c r="HLY23"/>
      <c r="HLZ23"/>
      <c r="HMA23"/>
      <c r="HMB23"/>
      <c r="HMC23"/>
      <c r="HMD23"/>
      <c r="HME23"/>
      <c r="HMF23"/>
      <c r="HMG23"/>
      <c r="HMH23"/>
      <c r="HMI23"/>
      <c r="HMJ23"/>
      <c r="HMK23"/>
      <c r="HML23"/>
      <c r="HMM23"/>
      <c r="HMN23"/>
      <c r="HMO23"/>
      <c r="HMP23"/>
      <c r="HMQ23"/>
      <c r="HMR23"/>
      <c r="HMS23"/>
      <c r="HMT23"/>
      <c r="HMU23"/>
      <c r="HMV23"/>
      <c r="HMW23"/>
      <c r="HMX23"/>
      <c r="HMY23"/>
      <c r="HMZ23"/>
      <c r="HNA23"/>
      <c r="HNB23"/>
      <c r="HNC23"/>
      <c r="HND23"/>
      <c r="HNE23"/>
      <c r="HNF23"/>
      <c r="HNG23"/>
      <c r="HNH23"/>
      <c r="HNI23"/>
      <c r="HNJ23"/>
      <c r="HNK23"/>
      <c r="HNL23"/>
      <c r="HNM23"/>
      <c r="HNN23"/>
      <c r="HNO23"/>
      <c r="HNP23"/>
      <c r="HNQ23"/>
      <c r="HNR23"/>
      <c r="HNS23"/>
      <c r="HNT23"/>
      <c r="HNU23"/>
      <c r="HNV23"/>
      <c r="HNW23"/>
      <c r="HNX23"/>
      <c r="HNY23"/>
      <c r="HNZ23"/>
      <c r="HOA23"/>
      <c r="HOB23"/>
      <c r="HOC23"/>
      <c r="HOD23"/>
      <c r="HOE23"/>
      <c r="HOF23"/>
      <c r="HOG23"/>
      <c r="HOH23"/>
      <c r="HOI23"/>
      <c r="HOJ23"/>
      <c r="HOK23"/>
      <c r="HOL23"/>
      <c r="HOM23"/>
      <c r="HON23"/>
      <c r="HOO23"/>
      <c r="HOP23"/>
      <c r="HOQ23"/>
      <c r="HOR23"/>
      <c r="HOS23"/>
      <c r="HOT23"/>
      <c r="HOU23"/>
      <c r="HOV23"/>
      <c r="HOW23"/>
      <c r="HOX23"/>
      <c r="HOY23"/>
      <c r="HOZ23"/>
      <c r="HPA23"/>
      <c r="HPB23"/>
      <c r="HPC23"/>
      <c r="HPD23"/>
      <c r="HPE23"/>
      <c r="HPF23"/>
      <c r="HPG23"/>
      <c r="HPH23"/>
      <c r="HPI23"/>
      <c r="HPJ23"/>
      <c r="HPK23"/>
      <c r="HPL23"/>
      <c r="HPM23"/>
      <c r="HPN23"/>
      <c r="HPO23"/>
      <c r="HPP23"/>
      <c r="HPQ23"/>
      <c r="HPR23"/>
      <c r="HPS23"/>
      <c r="HPT23"/>
      <c r="HPU23"/>
      <c r="HPV23"/>
      <c r="HPW23"/>
      <c r="HPX23"/>
      <c r="HPY23"/>
      <c r="HPZ23"/>
      <c r="HQA23"/>
      <c r="HQB23"/>
      <c r="HQC23"/>
      <c r="HQD23"/>
      <c r="HQE23"/>
      <c r="HQF23"/>
      <c r="HQG23"/>
      <c r="HQH23"/>
      <c r="HQI23"/>
      <c r="HQJ23"/>
      <c r="HQK23"/>
      <c r="HQL23"/>
      <c r="HQM23"/>
      <c r="HQN23"/>
      <c r="HQO23"/>
      <c r="HQP23"/>
      <c r="HQQ23"/>
      <c r="HQR23"/>
      <c r="HQS23"/>
      <c r="HQT23"/>
      <c r="HQU23"/>
      <c r="HQV23"/>
      <c r="HQW23"/>
      <c r="HQX23"/>
      <c r="HQY23"/>
      <c r="HQZ23"/>
      <c r="HRA23"/>
      <c r="HRB23"/>
      <c r="HRC23"/>
      <c r="HRD23"/>
      <c r="HRE23"/>
      <c r="HRF23"/>
      <c r="HRG23"/>
      <c r="HRH23"/>
      <c r="HRI23"/>
      <c r="HRJ23"/>
      <c r="HRK23"/>
      <c r="HRL23"/>
      <c r="HRM23"/>
      <c r="HRN23"/>
      <c r="HRO23"/>
      <c r="HRP23"/>
      <c r="HRQ23"/>
      <c r="HRR23"/>
      <c r="HRS23"/>
      <c r="HRT23"/>
      <c r="HRU23"/>
      <c r="HRV23"/>
      <c r="HRW23"/>
      <c r="HRX23"/>
      <c r="HRY23"/>
      <c r="HRZ23"/>
      <c r="HSA23"/>
      <c r="HSB23"/>
      <c r="HSC23"/>
      <c r="HSD23"/>
      <c r="HSE23"/>
      <c r="HSF23"/>
      <c r="HSG23"/>
      <c r="HSH23"/>
      <c r="HSI23"/>
      <c r="HSJ23"/>
      <c r="HSK23"/>
      <c r="HSL23"/>
      <c r="HSM23"/>
      <c r="HSN23"/>
      <c r="HSO23"/>
      <c r="HSP23"/>
      <c r="HSQ23"/>
      <c r="HSR23"/>
      <c r="HSS23"/>
      <c r="HST23"/>
      <c r="HSU23"/>
      <c r="HSV23"/>
      <c r="HSW23"/>
      <c r="HSX23"/>
      <c r="HSY23"/>
      <c r="HSZ23"/>
      <c r="HTA23"/>
      <c r="HTB23"/>
      <c r="HTC23"/>
      <c r="HTD23"/>
      <c r="HTE23"/>
      <c r="HTF23"/>
      <c r="HTG23"/>
      <c r="HTH23"/>
      <c r="HTI23"/>
      <c r="HTJ23"/>
      <c r="HTK23"/>
      <c r="HTL23"/>
      <c r="HTM23"/>
      <c r="HTN23"/>
      <c r="HTO23"/>
      <c r="HTP23"/>
      <c r="HTQ23"/>
      <c r="HTR23"/>
      <c r="HTS23"/>
      <c r="HTT23"/>
      <c r="HTU23"/>
      <c r="HTV23"/>
      <c r="HTW23"/>
      <c r="HTX23"/>
      <c r="HTY23"/>
      <c r="HTZ23"/>
      <c r="HUA23"/>
      <c r="HUB23"/>
      <c r="HUC23"/>
      <c r="HUD23"/>
      <c r="HUE23"/>
      <c r="HUF23"/>
      <c r="HUG23"/>
      <c r="HUH23"/>
      <c r="HUI23"/>
      <c r="HUJ23"/>
      <c r="HUK23"/>
      <c r="HUL23"/>
      <c r="HUM23"/>
      <c r="HUN23"/>
      <c r="HUO23"/>
      <c r="HUP23"/>
      <c r="HUQ23"/>
      <c r="HUR23"/>
      <c r="HUS23"/>
      <c r="HUT23"/>
      <c r="HUU23"/>
      <c r="HUV23"/>
      <c r="HUW23"/>
      <c r="HUX23"/>
      <c r="HUY23"/>
      <c r="HUZ23"/>
      <c r="HVA23"/>
      <c r="HVB23"/>
      <c r="HVC23"/>
      <c r="HVD23"/>
      <c r="HVE23"/>
      <c r="HVF23"/>
      <c r="HVG23"/>
      <c r="HVH23"/>
      <c r="HVI23"/>
      <c r="HVJ23"/>
      <c r="HVK23"/>
      <c r="HVL23"/>
      <c r="HVM23"/>
      <c r="HVN23"/>
      <c r="HVO23"/>
      <c r="HVP23"/>
      <c r="HVQ23"/>
      <c r="HVR23"/>
      <c r="HVS23"/>
      <c r="HVT23"/>
      <c r="HVU23"/>
      <c r="HVV23"/>
      <c r="HVW23"/>
      <c r="HVX23"/>
      <c r="HVY23"/>
      <c r="HVZ23"/>
      <c r="HWA23"/>
      <c r="HWB23"/>
      <c r="HWC23"/>
      <c r="HWD23"/>
      <c r="HWE23"/>
      <c r="HWF23"/>
      <c r="HWG23"/>
      <c r="HWH23"/>
      <c r="HWI23"/>
      <c r="HWJ23"/>
      <c r="HWK23"/>
      <c r="HWL23"/>
      <c r="HWM23"/>
      <c r="HWN23"/>
      <c r="HWO23"/>
      <c r="HWP23"/>
      <c r="HWQ23"/>
      <c r="HWR23"/>
      <c r="HWS23"/>
      <c r="HWT23"/>
      <c r="HWU23"/>
      <c r="HWV23"/>
      <c r="HWW23"/>
      <c r="HWX23"/>
      <c r="HWY23"/>
      <c r="HWZ23"/>
      <c r="HXA23"/>
      <c r="HXB23"/>
      <c r="HXC23"/>
      <c r="HXD23"/>
      <c r="HXE23"/>
      <c r="HXF23"/>
      <c r="HXG23"/>
      <c r="HXH23"/>
      <c r="HXI23"/>
      <c r="HXJ23"/>
      <c r="HXK23"/>
      <c r="HXL23"/>
      <c r="HXM23"/>
      <c r="HXN23"/>
      <c r="HXO23"/>
      <c r="HXP23"/>
      <c r="HXQ23"/>
      <c r="HXR23"/>
      <c r="HXS23"/>
      <c r="HXT23"/>
      <c r="HXU23"/>
      <c r="HXV23"/>
      <c r="HXW23"/>
      <c r="HXX23"/>
      <c r="HXY23"/>
      <c r="HXZ23"/>
      <c r="HYA23"/>
      <c r="HYB23"/>
      <c r="HYC23"/>
      <c r="HYD23"/>
      <c r="HYE23"/>
      <c r="HYF23"/>
      <c r="HYG23"/>
      <c r="HYH23"/>
      <c r="HYI23"/>
      <c r="HYJ23"/>
      <c r="HYK23"/>
      <c r="HYL23"/>
      <c r="HYM23"/>
      <c r="HYN23"/>
      <c r="HYO23"/>
      <c r="HYP23"/>
      <c r="HYQ23"/>
      <c r="HYR23"/>
      <c r="HYS23"/>
      <c r="HYT23"/>
      <c r="HYU23"/>
      <c r="HYV23"/>
      <c r="HYW23"/>
      <c r="HYX23"/>
      <c r="HYY23"/>
      <c r="HYZ23"/>
      <c r="HZA23"/>
      <c r="HZB23"/>
      <c r="HZC23"/>
      <c r="HZD23"/>
      <c r="HZE23"/>
      <c r="HZF23"/>
      <c r="HZG23"/>
      <c r="HZH23"/>
      <c r="HZI23"/>
      <c r="HZJ23"/>
      <c r="HZK23"/>
      <c r="HZL23"/>
      <c r="HZM23"/>
      <c r="HZN23"/>
      <c r="HZO23"/>
      <c r="HZP23"/>
      <c r="HZQ23"/>
      <c r="HZR23"/>
      <c r="HZS23"/>
      <c r="HZT23"/>
      <c r="HZU23"/>
      <c r="HZV23"/>
      <c r="HZW23"/>
      <c r="HZX23"/>
      <c r="HZY23"/>
      <c r="HZZ23"/>
      <c r="IAA23"/>
      <c r="IAB23"/>
      <c r="IAC23"/>
      <c r="IAD23"/>
      <c r="IAE23"/>
      <c r="IAF23"/>
      <c r="IAG23"/>
      <c r="IAH23"/>
      <c r="IAI23"/>
      <c r="IAJ23"/>
      <c r="IAK23"/>
      <c r="IAL23"/>
      <c r="IAM23"/>
      <c r="IAN23"/>
      <c r="IAO23"/>
      <c r="IAP23"/>
      <c r="IAQ23"/>
      <c r="IAR23"/>
      <c r="IAS23"/>
      <c r="IAT23"/>
      <c r="IAU23"/>
      <c r="IAV23"/>
      <c r="IAW23"/>
      <c r="IAX23"/>
      <c r="IAY23"/>
      <c r="IAZ23"/>
      <c r="IBA23"/>
      <c r="IBB23"/>
      <c r="IBC23"/>
      <c r="IBD23"/>
      <c r="IBE23"/>
      <c r="IBF23"/>
      <c r="IBG23"/>
      <c r="IBH23"/>
      <c r="IBI23"/>
      <c r="IBJ23"/>
      <c r="IBK23"/>
      <c r="IBL23"/>
      <c r="IBM23"/>
      <c r="IBN23"/>
      <c r="IBO23"/>
      <c r="IBP23"/>
      <c r="IBQ23"/>
      <c r="IBR23"/>
      <c r="IBS23"/>
      <c r="IBT23"/>
      <c r="IBU23"/>
      <c r="IBV23"/>
      <c r="IBW23"/>
      <c r="IBX23"/>
      <c r="IBY23"/>
      <c r="IBZ23"/>
      <c r="ICA23"/>
      <c r="ICB23"/>
      <c r="ICC23"/>
      <c r="ICD23"/>
      <c r="ICE23"/>
      <c r="ICF23"/>
      <c r="ICG23"/>
      <c r="ICH23"/>
      <c r="ICI23"/>
      <c r="ICJ23"/>
      <c r="ICK23"/>
      <c r="ICL23"/>
      <c r="ICM23"/>
      <c r="ICN23"/>
      <c r="ICO23"/>
      <c r="ICP23"/>
      <c r="ICQ23"/>
      <c r="ICR23"/>
      <c r="ICS23"/>
      <c r="ICT23"/>
      <c r="ICU23"/>
      <c r="ICV23"/>
      <c r="ICW23"/>
      <c r="ICX23"/>
      <c r="ICY23"/>
      <c r="ICZ23"/>
      <c r="IDA23"/>
      <c r="IDB23"/>
      <c r="IDC23"/>
      <c r="IDD23"/>
      <c r="IDE23"/>
      <c r="IDF23"/>
      <c r="IDG23"/>
      <c r="IDH23"/>
      <c r="IDI23"/>
      <c r="IDJ23"/>
      <c r="IDK23"/>
      <c r="IDL23"/>
      <c r="IDM23"/>
      <c r="IDN23"/>
      <c r="IDO23"/>
      <c r="IDP23"/>
      <c r="IDQ23"/>
      <c r="IDR23"/>
      <c r="IDS23"/>
      <c r="IDT23"/>
      <c r="IDU23"/>
      <c r="IDV23"/>
      <c r="IDW23"/>
      <c r="IDX23"/>
      <c r="IDY23"/>
      <c r="IDZ23"/>
      <c r="IEA23"/>
      <c r="IEB23"/>
      <c r="IEC23"/>
      <c r="IED23"/>
      <c r="IEE23"/>
      <c r="IEF23"/>
      <c r="IEG23"/>
      <c r="IEH23"/>
      <c r="IEI23"/>
      <c r="IEJ23"/>
      <c r="IEK23"/>
      <c r="IEL23"/>
      <c r="IEM23"/>
      <c r="IEN23"/>
      <c r="IEO23"/>
      <c r="IEP23"/>
      <c r="IEQ23"/>
      <c r="IER23"/>
      <c r="IES23"/>
      <c r="IET23"/>
      <c r="IEU23"/>
      <c r="IEV23"/>
      <c r="IEW23"/>
      <c r="IEX23"/>
      <c r="IEY23"/>
      <c r="IEZ23"/>
      <c r="IFA23"/>
      <c r="IFB23"/>
      <c r="IFC23"/>
      <c r="IFD23"/>
      <c r="IFE23"/>
      <c r="IFF23"/>
      <c r="IFG23"/>
      <c r="IFH23"/>
      <c r="IFI23"/>
      <c r="IFJ23"/>
      <c r="IFK23"/>
      <c r="IFL23"/>
      <c r="IFM23"/>
      <c r="IFN23"/>
      <c r="IFO23"/>
      <c r="IFP23"/>
      <c r="IFQ23"/>
      <c r="IFR23"/>
      <c r="IFS23"/>
      <c r="IFT23"/>
      <c r="IFU23"/>
      <c r="IFV23"/>
      <c r="IFW23"/>
      <c r="IFX23"/>
      <c r="IFY23"/>
      <c r="IFZ23"/>
      <c r="IGA23"/>
      <c r="IGB23"/>
      <c r="IGC23"/>
      <c r="IGD23"/>
      <c r="IGE23"/>
      <c r="IGF23"/>
      <c r="IGG23"/>
      <c r="IGH23"/>
      <c r="IGI23"/>
      <c r="IGJ23"/>
      <c r="IGK23"/>
      <c r="IGL23"/>
      <c r="IGM23"/>
      <c r="IGN23"/>
      <c r="IGO23"/>
      <c r="IGP23"/>
      <c r="IGQ23"/>
      <c r="IGR23"/>
      <c r="IGS23"/>
      <c r="IGT23"/>
      <c r="IGU23"/>
      <c r="IGV23"/>
      <c r="IGW23"/>
      <c r="IGX23"/>
      <c r="IGY23"/>
      <c r="IGZ23"/>
      <c r="IHA23"/>
      <c r="IHB23"/>
      <c r="IHC23"/>
      <c r="IHD23"/>
      <c r="IHE23"/>
      <c r="IHF23"/>
      <c r="IHG23"/>
      <c r="IHH23"/>
      <c r="IHI23"/>
      <c r="IHJ23"/>
      <c r="IHK23"/>
      <c r="IHL23"/>
      <c r="IHM23"/>
      <c r="IHN23"/>
      <c r="IHO23"/>
      <c r="IHP23"/>
      <c r="IHQ23"/>
      <c r="IHR23"/>
      <c r="IHS23"/>
      <c r="IHT23"/>
      <c r="IHU23"/>
      <c r="IHV23"/>
      <c r="IHW23"/>
      <c r="IHX23"/>
      <c r="IHY23"/>
      <c r="IHZ23"/>
      <c r="IIA23"/>
      <c r="IIB23"/>
      <c r="IIC23"/>
      <c r="IID23"/>
      <c r="IIE23"/>
      <c r="IIF23"/>
      <c r="IIG23"/>
      <c r="IIH23"/>
      <c r="III23"/>
      <c r="IIJ23"/>
      <c r="IIK23"/>
      <c r="IIL23"/>
      <c r="IIM23"/>
      <c r="IIN23"/>
      <c r="IIO23"/>
      <c r="IIP23"/>
      <c r="IIQ23"/>
      <c r="IIR23"/>
      <c r="IIS23"/>
      <c r="IIT23"/>
      <c r="IIU23"/>
      <c r="IIV23"/>
      <c r="IIW23"/>
      <c r="IIX23"/>
      <c r="IIY23"/>
      <c r="IIZ23"/>
      <c r="IJA23"/>
      <c r="IJB23"/>
      <c r="IJC23"/>
      <c r="IJD23"/>
      <c r="IJE23"/>
      <c r="IJF23"/>
      <c r="IJG23"/>
      <c r="IJH23"/>
      <c r="IJI23"/>
      <c r="IJJ23"/>
      <c r="IJK23"/>
      <c r="IJL23"/>
      <c r="IJM23"/>
      <c r="IJN23"/>
      <c r="IJO23"/>
      <c r="IJP23"/>
      <c r="IJQ23"/>
      <c r="IJR23"/>
      <c r="IJS23"/>
      <c r="IJT23"/>
      <c r="IJU23"/>
      <c r="IJV23"/>
      <c r="IJW23"/>
      <c r="IJX23"/>
      <c r="IJY23"/>
      <c r="IJZ23"/>
      <c r="IKA23"/>
      <c r="IKB23"/>
      <c r="IKC23"/>
      <c r="IKD23"/>
      <c r="IKE23"/>
      <c r="IKF23"/>
      <c r="IKG23"/>
      <c r="IKH23"/>
      <c r="IKI23"/>
      <c r="IKJ23"/>
      <c r="IKK23"/>
      <c r="IKL23"/>
      <c r="IKM23"/>
      <c r="IKN23"/>
      <c r="IKO23"/>
      <c r="IKP23"/>
      <c r="IKQ23"/>
      <c r="IKR23"/>
      <c r="IKS23"/>
      <c r="IKT23"/>
      <c r="IKU23"/>
      <c r="IKV23"/>
      <c r="IKW23"/>
      <c r="IKX23"/>
      <c r="IKY23"/>
      <c r="IKZ23"/>
      <c r="ILA23"/>
      <c r="ILB23"/>
      <c r="ILC23"/>
      <c r="ILD23"/>
      <c r="ILE23"/>
      <c r="ILF23"/>
      <c r="ILG23"/>
      <c r="ILH23"/>
      <c r="ILI23"/>
      <c r="ILJ23"/>
      <c r="ILK23"/>
      <c r="ILL23"/>
      <c r="ILM23"/>
      <c r="ILN23"/>
      <c r="ILO23"/>
      <c r="ILP23"/>
      <c r="ILQ23"/>
      <c r="ILR23"/>
      <c r="ILS23"/>
      <c r="ILT23"/>
      <c r="ILU23"/>
      <c r="ILV23"/>
      <c r="ILW23"/>
      <c r="ILX23"/>
      <c r="ILY23"/>
      <c r="ILZ23"/>
      <c r="IMA23"/>
      <c r="IMB23"/>
      <c r="IMC23"/>
      <c r="IMD23"/>
      <c r="IME23"/>
      <c r="IMF23"/>
      <c r="IMG23"/>
      <c r="IMH23"/>
      <c r="IMI23"/>
      <c r="IMJ23"/>
      <c r="IMK23"/>
      <c r="IML23"/>
      <c r="IMM23"/>
      <c r="IMN23"/>
      <c r="IMO23"/>
      <c r="IMP23"/>
      <c r="IMQ23"/>
      <c r="IMR23"/>
      <c r="IMS23"/>
      <c r="IMT23"/>
      <c r="IMU23"/>
      <c r="IMV23"/>
      <c r="IMW23"/>
      <c r="IMX23"/>
      <c r="IMY23"/>
      <c r="IMZ23"/>
      <c r="INA23"/>
      <c r="INB23"/>
      <c r="INC23"/>
      <c r="IND23"/>
      <c r="INE23"/>
      <c r="INF23"/>
      <c r="ING23"/>
      <c r="INH23"/>
      <c r="INI23"/>
      <c r="INJ23"/>
      <c r="INK23"/>
      <c r="INL23"/>
      <c r="INM23"/>
      <c r="INN23"/>
      <c r="INO23"/>
      <c r="INP23"/>
      <c r="INQ23"/>
      <c r="INR23"/>
      <c r="INS23"/>
      <c r="INT23"/>
      <c r="INU23"/>
      <c r="INV23"/>
      <c r="INW23"/>
      <c r="INX23"/>
      <c r="INY23"/>
      <c r="INZ23"/>
      <c r="IOA23"/>
      <c r="IOB23"/>
      <c r="IOC23"/>
      <c r="IOD23"/>
      <c r="IOE23"/>
      <c r="IOF23"/>
      <c r="IOG23"/>
      <c r="IOH23"/>
      <c r="IOI23"/>
      <c r="IOJ23"/>
      <c r="IOK23"/>
      <c r="IOL23"/>
      <c r="IOM23"/>
      <c r="ION23"/>
      <c r="IOO23"/>
      <c r="IOP23"/>
      <c r="IOQ23"/>
      <c r="IOR23"/>
      <c r="IOS23"/>
      <c r="IOT23"/>
      <c r="IOU23"/>
      <c r="IOV23"/>
      <c r="IOW23"/>
      <c r="IOX23"/>
      <c r="IOY23"/>
      <c r="IOZ23"/>
      <c r="IPA23"/>
      <c r="IPB23"/>
      <c r="IPC23"/>
      <c r="IPD23"/>
      <c r="IPE23"/>
      <c r="IPF23"/>
      <c r="IPG23"/>
      <c r="IPH23"/>
      <c r="IPI23"/>
      <c r="IPJ23"/>
      <c r="IPK23"/>
      <c r="IPL23"/>
      <c r="IPM23"/>
      <c r="IPN23"/>
      <c r="IPO23"/>
      <c r="IPP23"/>
      <c r="IPQ23"/>
      <c r="IPR23"/>
      <c r="IPS23"/>
      <c r="IPT23"/>
      <c r="IPU23"/>
      <c r="IPV23"/>
      <c r="IPW23"/>
      <c r="IPX23"/>
      <c r="IPY23"/>
      <c r="IPZ23"/>
      <c r="IQA23"/>
      <c r="IQB23"/>
      <c r="IQC23"/>
      <c r="IQD23"/>
      <c r="IQE23"/>
      <c r="IQF23"/>
      <c r="IQG23"/>
      <c r="IQH23"/>
      <c r="IQI23"/>
      <c r="IQJ23"/>
      <c r="IQK23"/>
      <c r="IQL23"/>
      <c r="IQM23"/>
      <c r="IQN23"/>
      <c r="IQO23"/>
      <c r="IQP23"/>
      <c r="IQQ23"/>
      <c r="IQR23"/>
      <c r="IQS23"/>
      <c r="IQT23"/>
      <c r="IQU23"/>
      <c r="IQV23"/>
      <c r="IQW23"/>
      <c r="IQX23"/>
      <c r="IQY23"/>
      <c r="IQZ23"/>
      <c r="IRA23"/>
      <c r="IRB23"/>
      <c r="IRC23"/>
      <c r="IRD23"/>
      <c r="IRE23"/>
      <c r="IRF23"/>
      <c r="IRG23"/>
      <c r="IRH23"/>
      <c r="IRI23"/>
      <c r="IRJ23"/>
      <c r="IRK23"/>
      <c r="IRL23"/>
      <c r="IRM23"/>
      <c r="IRN23"/>
      <c r="IRO23"/>
      <c r="IRP23"/>
      <c r="IRQ23"/>
      <c r="IRR23"/>
      <c r="IRS23"/>
      <c r="IRT23"/>
      <c r="IRU23"/>
      <c r="IRV23"/>
      <c r="IRW23"/>
      <c r="IRX23"/>
      <c r="IRY23"/>
      <c r="IRZ23"/>
      <c r="ISA23"/>
      <c r="ISB23"/>
      <c r="ISC23"/>
      <c r="ISD23"/>
      <c r="ISE23"/>
      <c r="ISF23"/>
      <c r="ISG23"/>
      <c r="ISH23"/>
      <c r="ISI23"/>
      <c r="ISJ23"/>
      <c r="ISK23"/>
      <c r="ISL23"/>
      <c r="ISM23"/>
      <c r="ISN23"/>
      <c r="ISO23"/>
      <c r="ISP23"/>
      <c r="ISQ23"/>
      <c r="ISR23"/>
      <c r="ISS23"/>
      <c r="IST23"/>
      <c r="ISU23"/>
      <c r="ISV23"/>
      <c r="ISW23"/>
      <c r="ISX23"/>
      <c r="ISY23"/>
      <c r="ISZ23"/>
      <c r="ITA23"/>
      <c r="ITB23"/>
      <c r="ITC23"/>
      <c r="ITD23"/>
      <c r="ITE23"/>
      <c r="ITF23"/>
      <c r="ITG23"/>
      <c r="ITH23"/>
      <c r="ITI23"/>
      <c r="ITJ23"/>
      <c r="ITK23"/>
      <c r="ITL23"/>
      <c r="ITM23"/>
      <c r="ITN23"/>
      <c r="ITO23"/>
      <c r="ITP23"/>
      <c r="ITQ23"/>
      <c r="ITR23"/>
      <c r="ITS23"/>
      <c r="ITT23"/>
      <c r="ITU23"/>
      <c r="ITV23"/>
      <c r="ITW23"/>
      <c r="ITX23"/>
      <c r="ITY23"/>
      <c r="ITZ23"/>
      <c r="IUA23"/>
      <c r="IUB23"/>
      <c r="IUC23"/>
      <c r="IUD23"/>
      <c r="IUE23"/>
      <c r="IUF23"/>
      <c r="IUG23"/>
      <c r="IUH23"/>
      <c r="IUI23"/>
      <c r="IUJ23"/>
      <c r="IUK23"/>
      <c r="IUL23"/>
      <c r="IUM23"/>
      <c r="IUN23"/>
      <c r="IUO23"/>
      <c r="IUP23"/>
      <c r="IUQ23"/>
      <c r="IUR23"/>
      <c r="IUS23"/>
      <c r="IUT23"/>
      <c r="IUU23"/>
      <c r="IUV23"/>
      <c r="IUW23"/>
      <c r="IUX23"/>
      <c r="IUY23"/>
      <c r="IUZ23"/>
      <c r="IVA23"/>
      <c r="IVB23"/>
      <c r="IVC23"/>
      <c r="IVD23"/>
      <c r="IVE23"/>
      <c r="IVF23"/>
      <c r="IVG23"/>
      <c r="IVH23"/>
      <c r="IVI23"/>
      <c r="IVJ23"/>
      <c r="IVK23"/>
      <c r="IVL23"/>
      <c r="IVM23"/>
      <c r="IVN23"/>
      <c r="IVO23"/>
      <c r="IVP23"/>
      <c r="IVQ23"/>
      <c r="IVR23"/>
      <c r="IVS23"/>
      <c r="IVT23"/>
      <c r="IVU23"/>
      <c r="IVV23"/>
      <c r="IVW23"/>
      <c r="IVX23"/>
      <c r="IVY23"/>
      <c r="IVZ23"/>
      <c r="IWA23"/>
      <c r="IWB23"/>
      <c r="IWC23"/>
      <c r="IWD23"/>
      <c r="IWE23"/>
      <c r="IWF23"/>
      <c r="IWG23"/>
      <c r="IWH23"/>
      <c r="IWI23"/>
      <c r="IWJ23"/>
      <c r="IWK23"/>
      <c r="IWL23"/>
      <c r="IWM23"/>
      <c r="IWN23"/>
      <c r="IWO23"/>
      <c r="IWP23"/>
      <c r="IWQ23"/>
      <c r="IWR23"/>
      <c r="IWS23"/>
      <c r="IWT23"/>
      <c r="IWU23"/>
      <c r="IWV23"/>
      <c r="IWW23"/>
      <c r="IWX23"/>
      <c r="IWY23"/>
      <c r="IWZ23"/>
      <c r="IXA23"/>
      <c r="IXB23"/>
      <c r="IXC23"/>
      <c r="IXD23"/>
      <c r="IXE23"/>
      <c r="IXF23"/>
      <c r="IXG23"/>
      <c r="IXH23"/>
      <c r="IXI23"/>
      <c r="IXJ23"/>
      <c r="IXK23"/>
      <c r="IXL23"/>
      <c r="IXM23"/>
      <c r="IXN23"/>
      <c r="IXO23"/>
      <c r="IXP23"/>
      <c r="IXQ23"/>
      <c r="IXR23"/>
      <c r="IXS23"/>
      <c r="IXT23"/>
      <c r="IXU23"/>
      <c r="IXV23"/>
      <c r="IXW23"/>
      <c r="IXX23"/>
      <c r="IXY23"/>
      <c r="IXZ23"/>
      <c r="IYA23"/>
      <c r="IYB23"/>
      <c r="IYC23"/>
      <c r="IYD23"/>
      <c r="IYE23"/>
      <c r="IYF23"/>
      <c r="IYG23"/>
      <c r="IYH23"/>
      <c r="IYI23"/>
      <c r="IYJ23"/>
      <c r="IYK23"/>
      <c r="IYL23"/>
      <c r="IYM23"/>
      <c r="IYN23"/>
      <c r="IYO23"/>
      <c r="IYP23"/>
      <c r="IYQ23"/>
      <c r="IYR23"/>
      <c r="IYS23"/>
      <c r="IYT23"/>
      <c r="IYU23"/>
      <c r="IYV23"/>
      <c r="IYW23"/>
      <c r="IYX23"/>
      <c r="IYY23"/>
      <c r="IYZ23"/>
      <c r="IZA23"/>
      <c r="IZB23"/>
      <c r="IZC23"/>
      <c r="IZD23"/>
      <c r="IZE23"/>
      <c r="IZF23"/>
      <c r="IZG23"/>
      <c r="IZH23"/>
      <c r="IZI23"/>
      <c r="IZJ23"/>
      <c r="IZK23"/>
      <c r="IZL23"/>
      <c r="IZM23"/>
      <c r="IZN23"/>
      <c r="IZO23"/>
      <c r="IZP23"/>
      <c r="IZQ23"/>
      <c r="IZR23"/>
      <c r="IZS23"/>
      <c r="IZT23"/>
      <c r="IZU23"/>
      <c r="IZV23"/>
      <c r="IZW23"/>
      <c r="IZX23"/>
      <c r="IZY23"/>
      <c r="IZZ23"/>
      <c r="JAA23"/>
      <c r="JAB23"/>
      <c r="JAC23"/>
      <c r="JAD23"/>
      <c r="JAE23"/>
      <c r="JAF23"/>
      <c r="JAG23"/>
      <c r="JAH23"/>
      <c r="JAI23"/>
      <c r="JAJ23"/>
      <c r="JAK23"/>
      <c r="JAL23"/>
      <c r="JAM23"/>
      <c r="JAN23"/>
      <c r="JAO23"/>
      <c r="JAP23"/>
      <c r="JAQ23"/>
      <c r="JAR23"/>
      <c r="JAS23"/>
      <c r="JAT23"/>
      <c r="JAU23"/>
      <c r="JAV23"/>
      <c r="JAW23"/>
      <c r="JAX23"/>
      <c r="JAY23"/>
      <c r="JAZ23"/>
      <c r="JBA23"/>
      <c r="JBB23"/>
      <c r="JBC23"/>
      <c r="JBD23"/>
      <c r="JBE23"/>
      <c r="JBF23"/>
      <c r="JBG23"/>
      <c r="JBH23"/>
      <c r="JBI23"/>
      <c r="JBJ23"/>
      <c r="JBK23"/>
      <c r="JBL23"/>
      <c r="JBM23"/>
      <c r="JBN23"/>
      <c r="JBO23"/>
      <c r="JBP23"/>
      <c r="JBQ23"/>
      <c r="JBR23"/>
      <c r="JBS23"/>
      <c r="JBT23"/>
      <c r="JBU23"/>
      <c r="JBV23"/>
      <c r="JBW23"/>
      <c r="JBX23"/>
      <c r="JBY23"/>
      <c r="JBZ23"/>
      <c r="JCA23"/>
      <c r="JCB23"/>
      <c r="JCC23"/>
      <c r="JCD23"/>
      <c r="JCE23"/>
      <c r="JCF23"/>
      <c r="JCG23"/>
      <c r="JCH23"/>
      <c r="JCI23"/>
      <c r="JCJ23"/>
      <c r="JCK23"/>
      <c r="JCL23"/>
      <c r="JCM23"/>
      <c r="JCN23"/>
      <c r="JCO23"/>
      <c r="JCP23"/>
      <c r="JCQ23"/>
      <c r="JCR23"/>
      <c r="JCS23"/>
      <c r="JCT23"/>
      <c r="JCU23"/>
      <c r="JCV23"/>
      <c r="JCW23"/>
      <c r="JCX23"/>
      <c r="JCY23"/>
      <c r="JCZ23"/>
      <c r="JDA23"/>
      <c r="JDB23"/>
      <c r="JDC23"/>
      <c r="JDD23"/>
      <c r="JDE23"/>
      <c r="JDF23"/>
      <c r="JDG23"/>
      <c r="JDH23"/>
      <c r="JDI23"/>
      <c r="JDJ23"/>
      <c r="JDK23"/>
      <c r="JDL23"/>
      <c r="JDM23"/>
      <c r="JDN23"/>
      <c r="JDO23"/>
      <c r="JDP23"/>
      <c r="JDQ23"/>
      <c r="JDR23"/>
      <c r="JDS23"/>
      <c r="JDT23"/>
      <c r="JDU23"/>
      <c r="JDV23"/>
      <c r="JDW23"/>
      <c r="JDX23"/>
      <c r="JDY23"/>
      <c r="JDZ23"/>
      <c r="JEA23"/>
      <c r="JEB23"/>
      <c r="JEC23"/>
      <c r="JED23"/>
      <c r="JEE23"/>
      <c r="JEF23"/>
      <c r="JEG23"/>
      <c r="JEH23"/>
      <c r="JEI23"/>
      <c r="JEJ23"/>
      <c r="JEK23"/>
      <c r="JEL23"/>
      <c r="JEM23"/>
      <c r="JEN23"/>
      <c r="JEO23"/>
      <c r="JEP23"/>
      <c r="JEQ23"/>
      <c r="JER23"/>
      <c r="JES23"/>
      <c r="JET23"/>
      <c r="JEU23"/>
      <c r="JEV23"/>
      <c r="JEW23"/>
      <c r="JEX23"/>
      <c r="JEY23"/>
      <c r="JEZ23"/>
      <c r="JFA23"/>
      <c r="JFB23"/>
      <c r="JFC23"/>
      <c r="JFD23"/>
      <c r="JFE23"/>
      <c r="JFF23"/>
      <c r="JFG23"/>
      <c r="JFH23"/>
      <c r="JFI23"/>
      <c r="JFJ23"/>
      <c r="JFK23"/>
      <c r="JFL23"/>
      <c r="JFM23"/>
      <c r="JFN23"/>
      <c r="JFO23"/>
      <c r="JFP23"/>
      <c r="JFQ23"/>
      <c r="JFR23"/>
      <c r="JFS23"/>
      <c r="JFT23"/>
      <c r="JFU23"/>
      <c r="JFV23"/>
      <c r="JFW23"/>
      <c r="JFX23"/>
      <c r="JFY23"/>
      <c r="JFZ23"/>
      <c r="JGA23"/>
      <c r="JGB23"/>
      <c r="JGC23"/>
      <c r="JGD23"/>
      <c r="JGE23"/>
      <c r="JGF23"/>
      <c r="JGG23"/>
      <c r="JGH23"/>
      <c r="JGI23"/>
      <c r="JGJ23"/>
      <c r="JGK23"/>
      <c r="JGL23"/>
      <c r="JGM23"/>
      <c r="JGN23"/>
      <c r="JGO23"/>
      <c r="JGP23"/>
      <c r="JGQ23"/>
      <c r="JGR23"/>
      <c r="JGS23"/>
      <c r="JGT23"/>
      <c r="JGU23"/>
      <c r="JGV23"/>
      <c r="JGW23"/>
      <c r="JGX23"/>
      <c r="JGY23"/>
      <c r="JGZ23"/>
      <c r="JHA23"/>
      <c r="JHB23"/>
      <c r="JHC23"/>
      <c r="JHD23"/>
      <c r="JHE23"/>
      <c r="JHF23"/>
      <c r="JHG23"/>
      <c r="JHH23"/>
      <c r="JHI23"/>
      <c r="JHJ23"/>
      <c r="JHK23"/>
      <c r="JHL23"/>
      <c r="JHM23"/>
      <c r="JHN23"/>
      <c r="JHO23"/>
      <c r="JHP23"/>
      <c r="JHQ23"/>
      <c r="JHR23"/>
      <c r="JHS23"/>
      <c r="JHT23"/>
      <c r="JHU23"/>
      <c r="JHV23"/>
      <c r="JHW23"/>
      <c r="JHX23"/>
      <c r="JHY23"/>
      <c r="JHZ23"/>
      <c r="JIA23"/>
      <c r="JIB23"/>
      <c r="JIC23"/>
      <c r="JID23"/>
      <c r="JIE23"/>
      <c r="JIF23"/>
      <c r="JIG23"/>
      <c r="JIH23"/>
      <c r="JII23"/>
      <c r="JIJ23"/>
      <c r="JIK23"/>
      <c r="JIL23"/>
      <c r="JIM23"/>
      <c r="JIN23"/>
      <c r="JIO23"/>
      <c r="JIP23"/>
      <c r="JIQ23"/>
      <c r="JIR23"/>
      <c r="JIS23"/>
      <c r="JIT23"/>
      <c r="JIU23"/>
      <c r="JIV23"/>
      <c r="JIW23"/>
      <c r="JIX23"/>
      <c r="JIY23"/>
      <c r="JIZ23"/>
      <c r="JJA23"/>
      <c r="JJB23"/>
      <c r="JJC23"/>
      <c r="JJD23"/>
      <c r="JJE23"/>
      <c r="JJF23"/>
      <c r="JJG23"/>
      <c r="JJH23"/>
      <c r="JJI23"/>
      <c r="JJJ23"/>
      <c r="JJK23"/>
      <c r="JJL23"/>
      <c r="JJM23"/>
      <c r="JJN23"/>
      <c r="JJO23"/>
      <c r="JJP23"/>
      <c r="JJQ23"/>
      <c r="JJR23"/>
      <c r="JJS23"/>
      <c r="JJT23"/>
      <c r="JJU23"/>
      <c r="JJV23"/>
      <c r="JJW23"/>
      <c r="JJX23"/>
      <c r="JJY23"/>
      <c r="JJZ23"/>
      <c r="JKA23"/>
      <c r="JKB23"/>
      <c r="JKC23"/>
      <c r="JKD23"/>
      <c r="JKE23"/>
      <c r="JKF23"/>
      <c r="JKG23"/>
      <c r="JKH23"/>
      <c r="JKI23"/>
      <c r="JKJ23"/>
      <c r="JKK23"/>
      <c r="JKL23"/>
      <c r="JKM23"/>
      <c r="JKN23"/>
      <c r="JKO23"/>
      <c r="JKP23"/>
      <c r="JKQ23"/>
      <c r="JKR23"/>
      <c r="JKS23"/>
      <c r="JKT23"/>
      <c r="JKU23"/>
      <c r="JKV23"/>
      <c r="JKW23"/>
      <c r="JKX23"/>
      <c r="JKY23"/>
      <c r="JKZ23"/>
      <c r="JLA23"/>
      <c r="JLB23"/>
      <c r="JLC23"/>
      <c r="JLD23"/>
      <c r="JLE23"/>
      <c r="JLF23"/>
      <c r="JLG23"/>
      <c r="JLH23"/>
      <c r="JLI23"/>
      <c r="JLJ23"/>
      <c r="JLK23"/>
      <c r="JLL23"/>
      <c r="JLM23"/>
      <c r="JLN23"/>
      <c r="JLO23"/>
      <c r="JLP23"/>
      <c r="JLQ23"/>
      <c r="JLR23"/>
      <c r="JLS23"/>
      <c r="JLT23"/>
      <c r="JLU23"/>
      <c r="JLV23"/>
      <c r="JLW23"/>
      <c r="JLX23"/>
      <c r="JLY23"/>
      <c r="JLZ23"/>
      <c r="JMA23"/>
      <c r="JMB23"/>
      <c r="JMC23"/>
      <c r="JMD23"/>
      <c r="JME23"/>
      <c r="JMF23"/>
      <c r="JMG23"/>
      <c r="JMH23"/>
      <c r="JMI23"/>
      <c r="JMJ23"/>
      <c r="JMK23"/>
      <c r="JML23"/>
      <c r="JMM23"/>
      <c r="JMN23"/>
      <c r="JMO23"/>
      <c r="JMP23"/>
      <c r="JMQ23"/>
      <c r="JMR23"/>
      <c r="JMS23"/>
      <c r="JMT23"/>
      <c r="JMU23"/>
      <c r="JMV23"/>
      <c r="JMW23"/>
      <c r="JMX23"/>
      <c r="JMY23"/>
      <c r="JMZ23"/>
      <c r="JNA23"/>
      <c r="JNB23"/>
      <c r="JNC23"/>
      <c r="JND23"/>
      <c r="JNE23"/>
      <c r="JNF23"/>
      <c r="JNG23"/>
      <c r="JNH23"/>
      <c r="JNI23"/>
      <c r="JNJ23"/>
      <c r="JNK23"/>
      <c r="JNL23"/>
      <c r="JNM23"/>
      <c r="JNN23"/>
      <c r="JNO23"/>
      <c r="JNP23"/>
      <c r="JNQ23"/>
      <c r="JNR23"/>
      <c r="JNS23"/>
      <c r="JNT23"/>
      <c r="JNU23"/>
      <c r="JNV23"/>
      <c r="JNW23"/>
      <c r="JNX23"/>
      <c r="JNY23"/>
      <c r="JNZ23"/>
      <c r="JOA23"/>
      <c r="JOB23"/>
      <c r="JOC23"/>
      <c r="JOD23"/>
      <c r="JOE23"/>
      <c r="JOF23"/>
      <c r="JOG23"/>
      <c r="JOH23"/>
      <c r="JOI23"/>
      <c r="JOJ23"/>
      <c r="JOK23"/>
      <c r="JOL23"/>
      <c r="JOM23"/>
      <c r="JON23"/>
      <c r="JOO23"/>
      <c r="JOP23"/>
      <c r="JOQ23"/>
      <c r="JOR23"/>
      <c r="JOS23"/>
      <c r="JOT23"/>
      <c r="JOU23"/>
      <c r="JOV23"/>
      <c r="JOW23"/>
      <c r="JOX23"/>
      <c r="JOY23"/>
      <c r="JOZ23"/>
      <c r="JPA23"/>
      <c r="JPB23"/>
      <c r="JPC23"/>
      <c r="JPD23"/>
      <c r="JPE23"/>
      <c r="JPF23"/>
      <c r="JPG23"/>
      <c r="JPH23"/>
      <c r="JPI23"/>
      <c r="JPJ23"/>
      <c r="JPK23"/>
      <c r="JPL23"/>
      <c r="JPM23"/>
      <c r="JPN23"/>
      <c r="JPO23"/>
      <c r="JPP23"/>
      <c r="JPQ23"/>
      <c r="JPR23"/>
      <c r="JPS23"/>
      <c r="JPT23"/>
      <c r="JPU23"/>
      <c r="JPV23"/>
      <c r="JPW23"/>
      <c r="JPX23"/>
      <c r="JPY23"/>
      <c r="JPZ23"/>
      <c r="JQA23"/>
      <c r="JQB23"/>
      <c r="JQC23"/>
      <c r="JQD23"/>
      <c r="JQE23"/>
      <c r="JQF23"/>
      <c r="JQG23"/>
      <c r="JQH23"/>
      <c r="JQI23"/>
      <c r="JQJ23"/>
      <c r="JQK23"/>
      <c r="JQL23"/>
      <c r="JQM23"/>
      <c r="JQN23"/>
      <c r="JQO23"/>
      <c r="JQP23"/>
      <c r="JQQ23"/>
      <c r="JQR23"/>
      <c r="JQS23"/>
      <c r="JQT23"/>
      <c r="JQU23"/>
      <c r="JQV23"/>
      <c r="JQW23"/>
      <c r="JQX23"/>
      <c r="JQY23"/>
      <c r="JQZ23"/>
      <c r="JRA23"/>
      <c r="JRB23"/>
      <c r="JRC23"/>
      <c r="JRD23"/>
      <c r="JRE23"/>
      <c r="JRF23"/>
      <c r="JRG23"/>
      <c r="JRH23"/>
      <c r="JRI23"/>
      <c r="JRJ23"/>
      <c r="JRK23"/>
      <c r="JRL23"/>
      <c r="JRM23"/>
      <c r="JRN23"/>
      <c r="JRO23"/>
      <c r="JRP23"/>
      <c r="JRQ23"/>
      <c r="JRR23"/>
      <c r="JRS23"/>
      <c r="JRT23"/>
      <c r="JRU23"/>
      <c r="JRV23"/>
      <c r="JRW23"/>
      <c r="JRX23"/>
      <c r="JRY23"/>
      <c r="JRZ23"/>
      <c r="JSA23"/>
      <c r="JSB23"/>
      <c r="JSC23"/>
      <c r="JSD23"/>
      <c r="JSE23"/>
      <c r="JSF23"/>
      <c r="JSG23"/>
      <c r="JSH23"/>
      <c r="JSI23"/>
      <c r="JSJ23"/>
      <c r="JSK23"/>
      <c r="JSL23"/>
      <c r="JSM23"/>
      <c r="JSN23"/>
      <c r="JSO23"/>
      <c r="JSP23"/>
      <c r="JSQ23"/>
      <c r="JSR23"/>
      <c r="JSS23"/>
      <c r="JST23"/>
      <c r="JSU23"/>
      <c r="JSV23"/>
      <c r="JSW23"/>
      <c r="JSX23"/>
      <c r="JSY23"/>
      <c r="JSZ23"/>
      <c r="JTA23"/>
      <c r="JTB23"/>
      <c r="JTC23"/>
      <c r="JTD23"/>
      <c r="JTE23"/>
      <c r="JTF23"/>
      <c r="JTG23"/>
      <c r="JTH23"/>
      <c r="JTI23"/>
      <c r="JTJ23"/>
      <c r="JTK23"/>
      <c r="JTL23"/>
      <c r="JTM23"/>
      <c r="JTN23"/>
      <c r="JTO23"/>
      <c r="JTP23"/>
      <c r="JTQ23"/>
      <c r="JTR23"/>
      <c r="JTS23"/>
      <c r="JTT23"/>
      <c r="JTU23"/>
      <c r="JTV23"/>
      <c r="JTW23"/>
      <c r="JTX23"/>
      <c r="JTY23"/>
      <c r="JTZ23"/>
      <c r="JUA23"/>
      <c r="JUB23"/>
      <c r="JUC23"/>
      <c r="JUD23"/>
      <c r="JUE23"/>
      <c r="JUF23"/>
      <c r="JUG23"/>
      <c r="JUH23"/>
      <c r="JUI23"/>
      <c r="JUJ23"/>
      <c r="JUK23"/>
      <c r="JUL23"/>
      <c r="JUM23"/>
      <c r="JUN23"/>
      <c r="JUO23"/>
      <c r="JUP23"/>
      <c r="JUQ23"/>
      <c r="JUR23"/>
      <c r="JUS23"/>
      <c r="JUT23"/>
      <c r="JUU23"/>
      <c r="JUV23"/>
      <c r="JUW23"/>
      <c r="JUX23"/>
      <c r="JUY23"/>
      <c r="JUZ23"/>
      <c r="JVA23"/>
      <c r="JVB23"/>
      <c r="JVC23"/>
      <c r="JVD23"/>
      <c r="JVE23"/>
      <c r="JVF23"/>
      <c r="JVG23"/>
      <c r="JVH23"/>
      <c r="JVI23"/>
      <c r="JVJ23"/>
      <c r="JVK23"/>
      <c r="JVL23"/>
      <c r="JVM23"/>
      <c r="JVN23"/>
      <c r="JVO23"/>
      <c r="JVP23"/>
      <c r="JVQ23"/>
      <c r="JVR23"/>
      <c r="JVS23"/>
      <c r="JVT23"/>
      <c r="JVU23"/>
      <c r="JVV23"/>
      <c r="JVW23"/>
      <c r="JVX23"/>
      <c r="JVY23"/>
      <c r="JVZ23"/>
      <c r="JWA23"/>
      <c r="JWB23"/>
      <c r="JWC23"/>
      <c r="JWD23"/>
      <c r="JWE23"/>
      <c r="JWF23"/>
      <c r="JWG23"/>
      <c r="JWH23"/>
      <c r="JWI23"/>
      <c r="JWJ23"/>
      <c r="JWK23"/>
      <c r="JWL23"/>
      <c r="JWM23"/>
      <c r="JWN23"/>
      <c r="JWO23"/>
      <c r="JWP23"/>
      <c r="JWQ23"/>
      <c r="JWR23"/>
      <c r="JWS23"/>
      <c r="JWT23"/>
      <c r="JWU23"/>
      <c r="JWV23"/>
      <c r="JWW23"/>
      <c r="JWX23"/>
      <c r="JWY23"/>
      <c r="JWZ23"/>
      <c r="JXA23"/>
      <c r="JXB23"/>
      <c r="JXC23"/>
      <c r="JXD23"/>
      <c r="JXE23"/>
      <c r="JXF23"/>
      <c r="JXG23"/>
      <c r="JXH23"/>
      <c r="JXI23"/>
      <c r="JXJ23"/>
      <c r="JXK23"/>
      <c r="JXL23"/>
      <c r="JXM23"/>
      <c r="JXN23"/>
      <c r="JXO23"/>
      <c r="JXP23"/>
      <c r="JXQ23"/>
      <c r="JXR23"/>
      <c r="JXS23"/>
      <c r="JXT23"/>
      <c r="JXU23"/>
      <c r="JXV23"/>
      <c r="JXW23"/>
      <c r="JXX23"/>
      <c r="JXY23"/>
      <c r="JXZ23"/>
      <c r="JYA23"/>
      <c r="JYB23"/>
      <c r="JYC23"/>
      <c r="JYD23"/>
      <c r="JYE23"/>
      <c r="JYF23"/>
      <c r="JYG23"/>
      <c r="JYH23"/>
      <c r="JYI23"/>
      <c r="JYJ23"/>
      <c r="JYK23"/>
      <c r="JYL23"/>
      <c r="JYM23"/>
      <c r="JYN23"/>
      <c r="JYO23"/>
      <c r="JYP23"/>
      <c r="JYQ23"/>
      <c r="JYR23"/>
      <c r="JYS23"/>
      <c r="JYT23"/>
      <c r="JYU23"/>
      <c r="JYV23"/>
      <c r="JYW23"/>
      <c r="JYX23"/>
      <c r="JYY23"/>
      <c r="JYZ23"/>
      <c r="JZA23"/>
      <c r="JZB23"/>
      <c r="JZC23"/>
      <c r="JZD23"/>
      <c r="JZE23"/>
      <c r="JZF23"/>
      <c r="JZG23"/>
      <c r="JZH23"/>
      <c r="JZI23"/>
      <c r="JZJ23"/>
      <c r="JZK23"/>
      <c r="JZL23"/>
      <c r="JZM23"/>
      <c r="JZN23"/>
      <c r="JZO23"/>
      <c r="JZP23"/>
      <c r="JZQ23"/>
      <c r="JZR23"/>
      <c r="JZS23"/>
      <c r="JZT23"/>
      <c r="JZU23"/>
      <c r="JZV23"/>
      <c r="JZW23"/>
      <c r="JZX23"/>
      <c r="JZY23"/>
      <c r="JZZ23"/>
      <c r="KAA23"/>
      <c r="KAB23"/>
      <c r="KAC23"/>
      <c r="KAD23"/>
      <c r="KAE23"/>
      <c r="KAF23"/>
      <c r="KAG23"/>
      <c r="KAH23"/>
      <c r="KAI23"/>
      <c r="KAJ23"/>
      <c r="KAK23"/>
      <c r="KAL23"/>
      <c r="KAM23"/>
      <c r="KAN23"/>
      <c r="KAO23"/>
      <c r="KAP23"/>
      <c r="KAQ23"/>
      <c r="KAR23"/>
      <c r="KAS23"/>
      <c r="KAT23"/>
      <c r="KAU23"/>
      <c r="KAV23"/>
      <c r="KAW23"/>
      <c r="KAX23"/>
      <c r="KAY23"/>
      <c r="KAZ23"/>
      <c r="KBA23"/>
      <c r="KBB23"/>
      <c r="KBC23"/>
      <c r="KBD23"/>
      <c r="KBE23"/>
      <c r="KBF23"/>
      <c r="KBG23"/>
      <c r="KBH23"/>
      <c r="KBI23"/>
      <c r="KBJ23"/>
      <c r="KBK23"/>
      <c r="KBL23"/>
      <c r="KBM23"/>
      <c r="KBN23"/>
      <c r="KBO23"/>
      <c r="KBP23"/>
      <c r="KBQ23"/>
      <c r="KBR23"/>
      <c r="KBS23"/>
      <c r="KBT23"/>
      <c r="KBU23"/>
      <c r="KBV23"/>
      <c r="KBW23"/>
      <c r="KBX23"/>
      <c r="KBY23"/>
      <c r="KBZ23"/>
      <c r="KCA23"/>
      <c r="KCB23"/>
      <c r="KCC23"/>
      <c r="KCD23"/>
      <c r="KCE23"/>
      <c r="KCF23"/>
      <c r="KCG23"/>
      <c r="KCH23"/>
      <c r="KCI23"/>
      <c r="KCJ23"/>
      <c r="KCK23"/>
      <c r="KCL23"/>
      <c r="KCM23"/>
      <c r="KCN23"/>
      <c r="KCO23"/>
      <c r="KCP23"/>
      <c r="KCQ23"/>
      <c r="KCR23"/>
      <c r="KCS23"/>
      <c r="KCT23"/>
      <c r="KCU23"/>
      <c r="KCV23"/>
      <c r="KCW23"/>
      <c r="KCX23"/>
      <c r="KCY23"/>
      <c r="KCZ23"/>
      <c r="KDA23"/>
      <c r="KDB23"/>
      <c r="KDC23"/>
      <c r="KDD23"/>
      <c r="KDE23"/>
      <c r="KDF23"/>
      <c r="KDG23"/>
      <c r="KDH23"/>
      <c r="KDI23"/>
      <c r="KDJ23"/>
      <c r="KDK23"/>
      <c r="KDL23"/>
      <c r="KDM23"/>
      <c r="KDN23"/>
      <c r="KDO23"/>
      <c r="KDP23"/>
      <c r="KDQ23"/>
      <c r="KDR23"/>
      <c r="KDS23"/>
      <c r="KDT23"/>
      <c r="KDU23"/>
      <c r="KDV23"/>
      <c r="KDW23"/>
      <c r="KDX23"/>
      <c r="KDY23"/>
      <c r="KDZ23"/>
      <c r="KEA23"/>
      <c r="KEB23"/>
      <c r="KEC23"/>
      <c r="KED23"/>
      <c r="KEE23"/>
      <c r="KEF23"/>
      <c r="KEG23"/>
      <c r="KEH23"/>
      <c r="KEI23"/>
      <c r="KEJ23"/>
      <c r="KEK23"/>
      <c r="KEL23"/>
      <c r="KEM23"/>
      <c r="KEN23"/>
      <c r="KEO23"/>
      <c r="KEP23"/>
      <c r="KEQ23"/>
      <c r="KER23"/>
      <c r="KES23"/>
      <c r="KET23"/>
      <c r="KEU23"/>
      <c r="KEV23"/>
      <c r="KEW23"/>
      <c r="KEX23"/>
      <c r="KEY23"/>
      <c r="KEZ23"/>
      <c r="KFA23"/>
      <c r="KFB23"/>
      <c r="KFC23"/>
      <c r="KFD23"/>
      <c r="KFE23"/>
      <c r="KFF23"/>
      <c r="KFG23"/>
      <c r="KFH23"/>
      <c r="KFI23"/>
      <c r="KFJ23"/>
      <c r="KFK23"/>
      <c r="KFL23"/>
      <c r="KFM23"/>
      <c r="KFN23"/>
      <c r="KFO23"/>
      <c r="KFP23"/>
      <c r="KFQ23"/>
      <c r="KFR23"/>
      <c r="KFS23"/>
      <c r="KFT23"/>
      <c r="KFU23"/>
      <c r="KFV23"/>
      <c r="KFW23"/>
      <c r="KFX23"/>
      <c r="KFY23"/>
      <c r="KFZ23"/>
      <c r="KGA23"/>
      <c r="KGB23"/>
      <c r="KGC23"/>
      <c r="KGD23"/>
      <c r="KGE23"/>
      <c r="KGF23"/>
      <c r="KGG23"/>
      <c r="KGH23"/>
      <c r="KGI23"/>
      <c r="KGJ23"/>
      <c r="KGK23"/>
      <c r="KGL23"/>
      <c r="KGM23"/>
      <c r="KGN23"/>
      <c r="KGO23"/>
      <c r="KGP23"/>
      <c r="KGQ23"/>
      <c r="KGR23"/>
      <c r="KGS23"/>
      <c r="KGT23"/>
      <c r="KGU23"/>
      <c r="KGV23"/>
      <c r="KGW23"/>
      <c r="KGX23"/>
      <c r="KGY23"/>
      <c r="KGZ23"/>
      <c r="KHA23"/>
      <c r="KHB23"/>
      <c r="KHC23"/>
      <c r="KHD23"/>
      <c r="KHE23"/>
      <c r="KHF23"/>
      <c r="KHG23"/>
      <c r="KHH23"/>
      <c r="KHI23"/>
      <c r="KHJ23"/>
      <c r="KHK23"/>
      <c r="KHL23"/>
      <c r="KHM23"/>
      <c r="KHN23"/>
      <c r="KHO23"/>
      <c r="KHP23"/>
      <c r="KHQ23"/>
      <c r="KHR23"/>
      <c r="KHS23"/>
      <c r="KHT23"/>
      <c r="KHU23"/>
      <c r="KHV23"/>
      <c r="KHW23"/>
      <c r="KHX23"/>
      <c r="KHY23"/>
      <c r="KHZ23"/>
      <c r="KIA23"/>
      <c r="KIB23"/>
      <c r="KIC23"/>
      <c r="KID23"/>
      <c r="KIE23"/>
      <c r="KIF23"/>
      <c r="KIG23"/>
      <c r="KIH23"/>
      <c r="KII23"/>
      <c r="KIJ23"/>
      <c r="KIK23"/>
      <c r="KIL23"/>
      <c r="KIM23"/>
      <c r="KIN23"/>
      <c r="KIO23"/>
      <c r="KIP23"/>
      <c r="KIQ23"/>
      <c r="KIR23"/>
      <c r="KIS23"/>
      <c r="KIT23"/>
      <c r="KIU23"/>
      <c r="KIV23"/>
      <c r="KIW23"/>
      <c r="KIX23"/>
      <c r="KIY23"/>
      <c r="KIZ23"/>
      <c r="KJA23"/>
      <c r="KJB23"/>
      <c r="KJC23"/>
      <c r="KJD23"/>
      <c r="KJE23"/>
      <c r="KJF23"/>
      <c r="KJG23"/>
      <c r="KJH23"/>
      <c r="KJI23"/>
      <c r="KJJ23"/>
      <c r="KJK23"/>
      <c r="KJL23"/>
      <c r="KJM23"/>
      <c r="KJN23"/>
      <c r="KJO23"/>
      <c r="KJP23"/>
      <c r="KJQ23"/>
      <c r="KJR23"/>
      <c r="KJS23"/>
      <c r="KJT23"/>
      <c r="KJU23"/>
      <c r="KJV23"/>
      <c r="KJW23"/>
      <c r="KJX23"/>
      <c r="KJY23"/>
      <c r="KJZ23"/>
      <c r="KKA23"/>
      <c r="KKB23"/>
      <c r="KKC23"/>
      <c r="KKD23"/>
      <c r="KKE23"/>
      <c r="KKF23"/>
      <c r="KKG23"/>
      <c r="KKH23"/>
      <c r="KKI23"/>
      <c r="KKJ23"/>
      <c r="KKK23"/>
      <c r="KKL23"/>
      <c r="KKM23"/>
      <c r="KKN23"/>
      <c r="KKO23"/>
      <c r="KKP23"/>
      <c r="KKQ23"/>
      <c r="KKR23"/>
      <c r="KKS23"/>
      <c r="KKT23"/>
      <c r="KKU23"/>
      <c r="KKV23"/>
      <c r="KKW23"/>
      <c r="KKX23"/>
      <c r="KKY23"/>
      <c r="KKZ23"/>
      <c r="KLA23"/>
      <c r="KLB23"/>
      <c r="KLC23"/>
      <c r="KLD23"/>
      <c r="KLE23"/>
      <c r="KLF23"/>
      <c r="KLG23"/>
      <c r="KLH23"/>
      <c r="KLI23"/>
      <c r="KLJ23"/>
      <c r="KLK23"/>
      <c r="KLL23"/>
      <c r="KLM23"/>
      <c r="KLN23"/>
      <c r="KLO23"/>
      <c r="KLP23"/>
      <c r="KLQ23"/>
      <c r="KLR23"/>
      <c r="KLS23"/>
      <c r="KLT23"/>
      <c r="KLU23"/>
      <c r="KLV23"/>
      <c r="KLW23"/>
      <c r="KLX23"/>
      <c r="KLY23"/>
      <c r="KLZ23"/>
      <c r="KMA23"/>
      <c r="KMB23"/>
      <c r="KMC23"/>
      <c r="KMD23"/>
      <c r="KME23"/>
      <c r="KMF23"/>
      <c r="KMG23"/>
      <c r="KMH23"/>
      <c r="KMI23"/>
      <c r="KMJ23"/>
      <c r="KMK23"/>
      <c r="KML23"/>
      <c r="KMM23"/>
      <c r="KMN23"/>
      <c r="KMO23"/>
      <c r="KMP23"/>
      <c r="KMQ23"/>
      <c r="KMR23"/>
      <c r="KMS23"/>
      <c r="KMT23"/>
      <c r="KMU23"/>
      <c r="KMV23"/>
      <c r="KMW23"/>
      <c r="KMX23"/>
      <c r="KMY23"/>
      <c r="KMZ23"/>
      <c r="KNA23"/>
      <c r="KNB23"/>
      <c r="KNC23"/>
      <c r="KND23"/>
      <c r="KNE23"/>
      <c r="KNF23"/>
      <c r="KNG23"/>
      <c r="KNH23"/>
      <c r="KNI23"/>
      <c r="KNJ23"/>
      <c r="KNK23"/>
      <c r="KNL23"/>
      <c r="KNM23"/>
      <c r="KNN23"/>
      <c r="KNO23"/>
      <c r="KNP23"/>
      <c r="KNQ23"/>
      <c r="KNR23"/>
      <c r="KNS23"/>
      <c r="KNT23"/>
      <c r="KNU23"/>
      <c r="KNV23"/>
      <c r="KNW23"/>
      <c r="KNX23"/>
      <c r="KNY23"/>
      <c r="KNZ23"/>
      <c r="KOA23"/>
      <c r="KOB23"/>
      <c r="KOC23"/>
      <c r="KOD23"/>
      <c r="KOE23"/>
      <c r="KOF23"/>
      <c r="KOG23"/>
      <c r="KOH23"/>
      <c r="KOI23"/>
      <c r="KOJ23"/>
      <c r="KOK23"/>
      <c r="KOL23"/>
      <c r="KOM23"/>
      <c r="KON23"/>
      <c r="KOO23"/>
      <c r="KOP23"/>
      <c r="KOQ23"/>
      <c r="KOR23"/>
      <c r="KOS23"/>
      <c r="KOT23"/>
      <c r="KOU23"/>
      <c r="KOV23"/>
      <c r="KOW23"/>
      <c r="KOX23"/>
      <c r="KOY23"/>
      <c r="KOZ23"/>
      <c r="KPA23"/>
      <c r="KPB23"/>
      <c r="KPC23"/>
      <c r="KPD23"/>
      <c r="KPE23"/>
      <c r="KPF23"/>
      <c r="KPG23"/>
      <c r="KPH23"/>
      <c r="KPI23"/>
      <c r="KPJ23"/>
      <c r="KPK23"/>
      <c r="KPL23"/>
      <c r="KPM23"/>
      <c r="KPN23"/>
      <c r="KPO23"/>
      <c r="KPP23"/>
      <c r="KPQ23"/>
      <c r="KPR23"/>
      <c r="KPS23"/>
      <c r="KPT23"/>
      <c r="KPU23"/>
      <c r="KPV23"/>
      <c r="KPW23"/>
      <c r="KPX23"/>
      <c r="KPY23"/>
      <c r="KPZ23"/>
      <c r="KQA23"/>
      <c r="KQB23"/>
      <c r="KQC23"/>
      <c r="KQD23"/>
      <c r="KQE23"/>
      <c r="KQF23"/>
      <c r="KQG23"/>
      <c r="KQH23"/>
      <c r="KQI23"/>
      <c r="KQJ23"/>
      <c r="KQK23"/>
      <c r="KQL23"/>
      <c r="KQM23"/>
      <c r="KQN23"/>
      <c r="KQO23"/>
      <c r="KQP23"/>
      <c r="KQQ23"/>
      <c r="KQR23"/>
      <c r="KQS23"/>
      <c r="KQT23"/>
      <c r="KQU23"/>
      <c r="KQV23"/>
      <c r="KQW23"/>
      <c r="KQX23"/>
      <c r="KQY23"/>
      <c r="KQZ23"/>
      <c r="KRA23"/>
      <c r="KRB23"/>
      <c r="KRC23"/>
      <c r="KRD23"/>
      <c r="KRE23"/>
      <c r="KRF23"/>
      <c r="KRG23"/>
      <c r="KRH23"/>
      <c r="KRI23"/>
      <c r="KRJ23"/>
      <c r="KRK23"/>
      <c r="KRL23"/>
      <c r="KRM23"/>
      <c r="KRN23"/>
      <c r="KRO23"/>
      <c r="KRP23"/>
      <c r="KRQ23"/>
      <c r="KRR23"/>
      <c r="KRS23"/>
      <c r="KRT23"/>
      <c r="KRU23"/>
      <c r="KRV23"/>
      <c r="KRW23"/>
      <c r="KRX23"/>
      <c r="KRY23"/>
      <c r="KRZ23"/>
      <c r="KSA23"/>
      <c r="KSB23"/>
      <c r="KSC23"/>
      <c r="KSD23"/>
      <c r="KSE23"/>
      <c r="KSF23"/>
      <c r="KSG23"/>
      <c r="KSH23"/>
      <c r="KSI23"/>
      <c r="KSJ23"/>
      <c r="KSK23"/>
      <c r="KSL23"/>
      <c r="KSM23"/>
      <c r="KSN23"/>
      <c r="KSO23"/>
      <c r="KSP23"/>
      <c r="KSQ23"/>
      <c r="KSR23"/>
      <c r="KSS23"/>
      <c r="KST23"/>
      <c r="KSU23"/>
      <c r="KSV23"/>
      <c r="KSW23"/>
      <c r="KSX23"/>
      <c r="KSY23"/>
      <c r="KSZ23"/>
      <c r="KTA23"/>
      <c r="KTB23"/>
      <c r="KTC23"/>
      <c r="KTD23"/>
      <c r="KTE23"/>
      <c r="KTF23"/>
      <c r="KTG23"/>
      <c r="KTH23"/>
      <c r="KTI23"/>
      <c r="KTJ23"/>
      <c r="KTK23"/>
      <c r="KTL23"/>
      <c r="KTM23"/>
      <c r="KTN23"/>
      <c r="KTO23"/>
      <c r="KTP23"/>
      <c r="KTQ23"/>
      <c r="KTR23"/>
      <c r="KTS23"/>
      <c r="KTT23"/>
      <c r="KTU23"/>
      <c r="KTV23"/>
      <c r="KTW23"/>
      <c r="KTX23"/>
      <c r="KTY23"/>
      <c r="KTZ23"/>
      <c r="KUA23"/>
      <c r="KUB23"/>
      <c r="KUC23"/>
      <c r="KUD23"/>
      <c r="KUE23"/>
      <c r="KUF23"/>
      <c r="KUG23"/>
      <c r="KUH23"/>
      <c r="KUI23"/>
      <c r="KUJ23"/>
      <c r="KUK23"/>
      <c r="KUL23"/>
      <c r="KUM23"/>
      <c r="KUN23"/>
      <c r="KUO23"/>
      <c r="KUP23"/>
      <c r="KUQ23"/>
      <c r="KUR23"/>
      <c r="KUS23"/>
      <c r="KUT23"/>
      <c r="KUU23"/>
      <c r="KUV23"/>
      <c r="KUW23"/>
      <c r="KUX23"/>
      <c r="KUY23"/>
      <c r="KUZ23"/>
      <c r="KVA23"/>
      <c r="KVB23"/>
      <c r="KVC23"/>
      <c r="KVD23"/>
      <c r="KVE23"/>
      <c r="KVF23"/>
      <c r="KVG23"/>
      <c r="KVH23"/>
      <c r="KVI23"/>
      <c r="KVJ23"/>
      <c r="KVK23"/>
      <c r="KVL23"/>
      <c r="KVM23"/>
      <c r="KVN23"/>
      <c r="KVO23"/>
      <c r="KVP23"/>
      <c r="KVQ23"/>
      <c r="KVR23"/>
      <c r="KVS23"/>
      <c r="KVT23"/>
      <c r="KVU23"/>
      <c r="KVV23"/>
      <c r="KVW23"/>
      <c r="KVX23"/>
      <c r="KVY23"/>
      <c r="KVZ23"/>
      <c r="KWA23"/>
      <c r="KWB23"/>
      <c r="KWC23"/>
      <c r="KWD23"/>
      <c r="KWE23"/>
      <c r="KWF23"/>
      <c r="KWG23"/>
      <c r="KWH23"/>
      <c r="KWI23"/>
      <c r="KWJ23"/>
      <c r="KWK23"/>
      <c r="KWL23"/>
      <c r="KWM23"/>
      <c r="KWN23"/>
      <c r="KWO23"/>
      <c r="KWP23"/>
      <c r="KWQ23"/>
      <c r="KWR23"/>
      <c r="KWS23"/>
      <c r="KWT23"/>
      <c r="KWU23"/>
      <c r="KWV23"/>
      <c r="KWW23"/>
      <c r="KWX23"/>
      <c r="KWY23"/>
      <c r="KWZ23"/>
      <c r="KXA23"/>
      <c r="KXB23"/>
      <c r="KXC23"/>
      <c r="KXD23"/>
      <c r="KXE23"/>
      <c r="KXF23"/>
      <c r="KXG23"/>
      <c r="KXH23"/>
      <c r="KXI23"/>
      <c r="KXJ23"/>
      <c r="KXK23"/>
      <c r="KXL23"/>
      <c r="KXM23"/>
      <c r="KXN23"/>
      <c r="KXO23"/>
      <c r="KXP23"/>
      <c r="KXQ23"/>
      <c r="KXR23"/>
      <c r="KXS23"/>
      <c r="KXT23"/>
      <c r="KXU23"/>
      <c r="KXV23"/>
      <c r="KXW23"/>
      <c r="KXX23"/>
      <c r="KXY23"/>
      <c r="KXZ23"/>
      <c r="KYA23"/>
      <c r="KYB23"/>
      <c r="KYC23"/>
      <c r="KYD23"/>
      <c r="KYE23"/>
      <c r="KYF23"/>
      <c r="KYG23"/>
      <c r="KYH23"/>
      <c r="KYI23"/>
      <c r="KYJ23"/>
      <c r="KYK23"/>
      <c r="KYL23"/>
      <c r="KYM23"/>
      <c r="KYN23"/>
      <c r="KYO23"/>
      <c r="KYP23"/>
      <c r="KYQ23"/>
      <c r="KYR23"/>
      <c r="KYS23"/>
      <c r="KYT23"/>
      <c r="KYU23"/>
      <c r="KYV23"/>
      <c r="KYW23"/>
      <c r="KYX23"/>
      <c r="KYY23"/>
      <c r="KYZ23"/>
      <c r="KZA23"/>
      <c r="KZB23"/>
      <c r="KZC23"/>
      <c r="KZD23"/>
      <c r="KZE23"/>
      <c r="KZF23"/>
      <c r="KZG23"/>
      <c r="KZH23"/>
      <c r="KZI23"/>
      <c r="KZJ23"/>
      <c r="KZK23"/>
      <c r="KZL23"/>
      <c r="KZM23"/>
      <c r="KZN23"/>
      <c r="KZO23"/>
      <c r="KZP23"/>
      <c r="KZQ23"/>
      <c r="KZR23"/>
      <c r="KZS23"/>
      <c r="KZT23"/>
      <c r="KZU23"/>
      <c r="KZV23"/>
      <c r="KZW23"/>
      <c r="KZX23"/>
      <c r="KZY23"/>
      <c r="KZZ23"/>
      <c r="LAA23"/>
      <c r="LAB23"/>
      <c r="LAC23"/>
      <c r="LAD23"/>
      <c r="LAE23"/>
      <c r="LAF23"/>
      <c r="LAG23"/>
      <c r="LAH23"/>
      <c r="LAI23"/>
      <c r="LAJ23"/>
      <c r="LAK23"/>
      <c r="LAL23"/>
      <c r="LAM23"/>
      <c r="LAN23"/>
      <c r="LAO23"/>
      <c r="LAP23"/>
      <c r="LAQ23"/>
      <c r="LAR23"/>
      <c r="LAS23"/>
      <c r="LAT23"/>
      <c r="LAU23"/>
      <c r="LAV23"/>
      <c r="LAW23"/>
      <c r="LAX23"/>
      <c r="LAY23"/>
      <c r="LAZ23"/>
      <c r="LBA23"/>
      <c r="LBB23"/>
      <c r="LBC23"/>
      <c r="LBD23"/>
      <c r="LBE23"/>
      <c r="LBF23"/>
      <c r="LBG23"/>
      <c r="LBH23"/>
      <c r="LBI23"/>
      <c r="LBJ23"/>
      <c r="LBK23"/>
      <c r="LBL23"/>
      <c r="LBM23"/>
      <c r="LBN23"/>
      <c r="LBO23"/>
      <c r="LBP23"/>
      <c r="LBQ23"/>
      <c r="LBR23"/>
      <c r="LBS23"/>
      <c r="LBT23"/>
      <c r="LBU23"/>
      <c r="LBV23"/>
      <c r="LBW23"/>
      <c r="LBX23"/>
      <c r="LBY23"/>
      <c r="LBZ23"/>
      <c r="LCA23"/>
      <c r="LCB23"/>
      <c r="LCC23"/>
      <c r="LCD23"/>
      <c r="LCE23"/>
      <c r="LCF23"/>
      <c r="LCG23"/>
      <c r="LCH23"/>
      <c r="LCI23"/>
      <c r="LCJ23"/>
      <c r="LCK23"/>
      <c r="LCL23"/>
      <c r="LCM23"/>
      <c r="LCN23"/>
      <c r="LCO23"/>
      <c r="LCP23"/>
      <c r="LCQ23"/>
      <c r="LCR23"/>
      <c r="LCS23"/>
      <c r="LCT23"/>
      <c r="LCU23"/>
      <c r="LCV23"/>
      <c r="LCW23"/>
      <c r="LCX23"/>
      <c r="LCY23"/>
      <c r="LCZ23"/>
      <c r="LDA23"/>
      <c r="LDB23"/>
      <c r="LDC23"/>
      <c r="LDD23"/>
      <c r="LDE23"/>
      <c r="LDF23"/>
      <c r="LDG23"/>
      <c r="LDH23"/>
      <c r="LDI23"/>
      <c r="LDJ23"/>
      <c r="LDK23"/>
      <c r="LDL23"/>
      <c r="LDM23"/>
      <c r="LDN23"/>
      <c r="LDO23"/>
      <c r="LDP23"/>
      <c r="LDQ23"/>
      <c r="LDR23"/>
      <c r="LDS23"/>
      <c r="LDT23"/>
      <c r="LDU23"/>
      <c r="LDV23"/>
      <c r="LDW23"/>
      <c r="LDX23"/>
      <c r="LDY23"/>
      <c r="LDZ23"/>
      <c r="LEA23"/>
      <c r="LEB23"/>
      <c r="LEC23"/>
      <c r="LED23"/>
      <c r="LEE23"/>
      <c r="LEF23"/>
      <c r="LEG23"/>
      <c r="LEH23"/>
      <c r="LEI23"/>
      <c r="LEJ23"/>
      <c r="LEK23"/>
      <c r="LEL23"/>
      <c r="LEM23"/>
      <c r="LEN23"/>
      <c r="LEO23"/>
      <c r="LEP23"/>
      <c r="LEQ23"/>
      <c r="LER23"/>
      <c r="LES23"/>
      <c r="LET23"/>
      <c r="LEU23"/>
      <c r="LEV23"/>
      <c r="LEW23"/>
      <c r="LEX23"/>
      <c r="LEY23"/>
      <c r="LEZ23"/>
      <c r="LFA23"/>
      <c r="LFB23"/>
      <c r="LFC23"/>
      <c r="LFD23"/>
      <c r="LFE23"/>
      <c r="LFF23"/>
      <c r="LFG23"/>
      <c r="LFH23"/>
      <c r="LFI23"/>
      <c r="LFJ23"/>
      <c r="LFK23"/>
      <c r="LFL23"/>
      <c r="LFM23"/>
      <c r="LFN23"/>
      <c r="LFO23"/>
      <c r="LFP23"/>
      <c r="LFQ23"/>
      <c r="LFR23"/>
      <c r="LFS23"/>
      <c r="LFT23"/>
      <c r="LFU23"/>
      <c r="LFV23"/>
      <c r="LFW23"/>
      <c r="LFX23"/>
      <c r="LFY23"/>
      <c r="LFZ23"/>
      <c r="LGA23"/>
      <c r="LGB23"/>
      <c r="LGC23"/>
      <c r="LGD23"/>
      <c r="LGE23"/>
      <c r="LGF23"/>
      <c r="LGG23"/>
      <c r="LGH23"/>
      <c r="LGI23"/>
      <c r="LGJ23"/>
      <c r="LGK23"/>
      <c r="LGL23"/>
      <c r="LGM23"/>
      <c r="LGN23"/>
      <c r="LGO23"/>
      <c r="LGP23"/>
      <c r="LGQ23"/>
      <c r="LGR23"/>
      <c r="LGS23"/>
      <c r="LGT23"/>
      <c r="LGU23"/>
      <c r="LGV23"/>
      <c r="LGW23"/>
      <c r="LGX23"/>
      <c r="LGY23"/>
      <c r="LGZ23"/>
      <c r="LHA23"/>
      <c r="LHB23"/>
      <c r="LHC23"/>
      <c r="LHD23"/>
      <c r="LHE23"/>
      <c r="LHF23"/>
      <c r="LHG23"/>
      <c r="LHH23"/>
      <c r="LHI23"/>
      <c r="LHJ23"/>
      <c r="LHK23"/>
      <c r="LHL23"/>
      <c r="LHM23"/>
      <c r="LHN23"/>
      <c r="LHO23"/>
      <c r="LHP23"/>
      <c r="LHQ23"/>
      <c r="LHR23"/>
      <c r="LHS23"/>
      <c r="LHT23"/>
      <c r="LHU23"/>
      <c r="LHV23"/>
      <c r="LHW23"/>
      <c r="LHX23"/>
      <c r="LHY23"/>
      <c r="LHZ23"/>
      <c r="LIA23"/>
      <c r="LIB23"/>
      <c r="LIC23"/>
      <c r="LID23"/>
      <c r="LIE23"/>
      <c r="LIF23"/>
      <c r="LIG23"/>
      <c r="LIH23"/>
      <c r="LII23"/>
      <c r="LIJ23"/>
      <c r="LIK23"/>
      <c r="LIL23"/>
      <c r="LIM23"/>
      <c r="LIN23"/>
      <c r="LIO23"/>
      <c r="LIP23"/>
      <c r="LIQ23"/>
      <c r="LIR23"/>
      <c r="LIS23"/>
      <c r="LIT23"/>
      <c r="LIU23"/>
      <c r="LIV23"/>
      <c r="LIW23"/>
      <c r="LIX23"/>
      <c r="LIY23"/>
      <c r="LIZ23"/>
      <c r="LJA23"/>
      <c r="LJB23"/>
      <c r="LJC23"/>
      <c r="LJD23"/>
      <c r="LJE23"/>
      <c r="LJF23"/>
      <c r="LJG23"/>
      <c r="LJH23"/>
      <c r="LJI23"/>
      <c r="LJJ23"/>
      <c r="LJK23"/>
      <c r="LJL23"/>
      <c r="LJM23"/>
      <c r="LJN23"/>
      <c r="LJO23"/>
      <c r="LJP23"/>
      <c r="LJQ23"/>
      <c r="LJR23"/>
      <c r="LJS23"/>
      <c r="LJT23"/>
      <c r="LJU23"/>
      <c r="LJV23"/>
      <c r="LJW23"/>
      <c r="LJX23"/>
      <c r="LJY23"/>
      <c r="LJZ23"/>
      <c r="LKA23"/>
      <c r="LKB23"/>
      <c r="LKC23"/>
      <c r="LKD23"/>
      <c r="LKE23"/>
      <c r="LKF23"/>
      <c r="LKG23"/>
      <c r="LKH23"/>
      <c r="LKI23"/>
      <c r="LKJ23"/>
      <c r="LKK23"/>
      <c r="LKL23"/>
      <c r="LKM23"/>
      <c r="LKN23"/>
      <c r="LKO23"/>
      <c r="LKP23"/>
      <c r="LKQ23"/>
      <c r="LKR23"/>
      <c r="LKS23"/>
      <c r="LKT23"/>
      <c r="LKU23"/>
      <c r="LKV23"/>
      <c r="LKW23"/>
      <c r="LKX23"/>
      <c r="LKY23"/>
      <c r="LKZ23"/>
      <c r="LLA23"/>
      <c r="LLB23"/>
      <c r="LLC23"/>
      <c r="LLD23"/>
      <c r="LLE23"/>
      <c r="LLF23"/>
      <c r="LLG23"/>
      <c r="LLH23"/>
      <c r="LLI23"/>
      <c r="LLJ23"/>
      <c r="LLK23"/>
      <c r="LLL23"/>
      <c r="LLM23"/>
      <c r="LLN23"/>
      <c r="LLO23"/>
      <c r="LLP23"/>
      <c r="LLQ23"/>
      <c r="LLR23"/>
      <c r="LLS23"/>
      <c r="LLT23"/>
      <c r="LLU23"/>
      <c r="LLV23"/>
      <c r="LLW23"/>
      <c r="LLX23"/>
      <c r="LLY23"/>
      <c r="LLZ23"/>
      <c r="LMA23"/>
      <c r="LMB23"/>
      <c r="LMC23"/>
      <c r="LMD23"/>
      <c r="LME23"/>
      <c r="LMF23"/>
      <c r="LMG23"/>
      <c r="LMH23"/>
      <c r="LMI23"/>
      <c r="LMJ23"/>
      <c r="LMK23"/>
      <c r="LML23"/>
      <c r="LMM23"/>
      <c r="LMN23"/>
      <c r="LMO23"/>
      <c r="LMP23"/>
      <c r="LMQ23"/>
      <c r="LMR23"/>
      <c r="LMS23"/>
      <c r="LMT23"/>
      <c r="LMU23"/>
      <c r="LMV23"/>
      <c r="LMW23"/>
      <c r="LMX23"/>
      <c r="LMY23"/>
      <c r="LMZ23"/>
      <c r="LNA23"/>
      <c r="LNB23"/>
      <c r="LNC23"/>
      <c r="LND23"/>
      <c r="LNE23"/>
      <c r="LNF23"/>
      <c r="LNG23"/>
      <c r="LNH23"/>
      <c r="LNI23"/>
      <c r="LNJ23"/>
      <c r="LNK23"/>
      <c r="LNL23"/>
      <c r="LNM23"/>
      <c r="LNN23"/>
      <c r="LNO23"/>
      <c r="LNP23"/>
      <c r="LNQ23"/>
      <c r="LNR23"/>
      <c r="LNS23"/>
      <c r="LNT23"/>
      <c r="LNU23"/>
      <c r="LNV23"/>
      <c r="LNW23"/>
      <c r="LNX23"/>
      <c r="LNY23"/>
      <c r="LNZ23"/>
      <c r="LOA23"/>
      <c r="LOB23"/>
      <c r="LOC23"/>
      <c r="LOD23"/>
      <c r="LOE23"/>
      <c r="LOF23"/>
      <c r="LOG23"/>
      <c r="LOH23"/>
      <c r="LOI23"/>
      <c r="LOJ23"/>
      <c r="LOK23"/>
      <c r="LOL23"/>
      <c r="LOM23"/>
      <c r="LON23"/>
      <c r="LOO23"/>
      <c r="LOP23"/>
      <c r="LOQ23"/>
      <c r="LOR23"/>
      <c r="LOS23"/>
      <c r="LOT23"/>
      <c r="LOU23"/>
      <c r="LOV23"/>
      <c r="LOW23"/>
      <c r="LOX23"/>
      <c r="LOY23"/>
      <c r="LOZ23"/>
      <c r="LPA23"/>
      <c r="LPB23"/>
      <c r="LPC23"/>
      <c r="LPD23"/>
      <c r="LPE23"/>
      <c r="LPF23"/>
      <c r="LPG23"/>
      <c r="LPH23"/>
      <c r="LPI23"/>
      <c r="LPJ23"/>
      <c r="LPK23"/>
      <c r="LPL23"/>
      <c r="LPM23"/>
      <c r="LPN23"/>
      <c r="LPO23"/>
      <c r="LPP23"/>
      <c r="LPQ23"/>
      <c r="LPR23"/>
      <c r="LPS23"/>
      <c r="LPT23"/>
      <c r="LPU23"/>
      <c r="LPV23"/>
      <c r="LPW23"/>
      <c r="LPX23"/>
      <c r="LPY23"/>
      <c r="LPZ23"/>
      <c r="LQA23"/>
      <c r="LQB23"/>
      <c r="LQC23"/>
      <c r="LQD23"/>
      <c r="LQE23"/>
      <c r="LQF23"/>
      <c r="LQG23"/>
      <c r="LQH23"/>
      <c r="LQI23"/>
      <c r="LQJ23"/>
      <c r="LQK23"/>
      <c r="LQL23"/>
      <c r="LQM23"/>
      <c r="LQN23"/>
      <c r="LQO23"/>
      <c r="LQP23"/>
      <c r="LQQ23"/>
      <c r="LQR23"/>
      <c r="LQS23"/>
      <c r="LQT23"/>
      <c r="LQU23"/>
      <c r="LQV23"/>
      <c r="LQW23"/>
      <c r="LQX23"/>
      <c r="LQY23"/>
      <c r="LQZ23"/>
      <c r="LRA23"/>
      <c r="LRB23"/>
      <c r="LRC23"/>
      <c r="LRD23"/>
      <c r="LRE23"/>
      <c r="LRF23"/>
      <c r="LRG23"/>
      <c r="LRH23"/>
      <c r="LRI23"/>
      <c r="LRJ23"/>
      <c r="LRK23"/>
      <c r="LRL23"/>
      <c r="LRM23"/>
      <c r="LRN23"/>
      <c r="LRO23"/>
      <c r="LRP23"/>
      <c r="LRQ23"/>
      <c r="LRR23"/>
      <c r="LRS23"/>
      <c r="LRT23"/>
      <c r="LRU23"/>
      <c r="LRV23"/>
      <c r="LRW23"/>
      <c r="LRX23"/>
      <c r="LRY23"/>
      <c r="LRZ23"/>
      <c r="LSA23"/>
      <c r="LSB23"/>
      <c r="LSC23"/>
      <c r="LSD23"/>
      <c r="LSE23"/>
      <c r="LSF23"/>
      <c r="LSG23"/>
      <c r="LSH23"/>
      <c r="LSI23"/>
      <c r="LSJ23"/>
      <c r="LSK23"/>
      <c r="LSL23"/>
      <c r="LSM23"/>
      <c r="LSN23"/>
      <c r="LSO23"/>
      <c r="LSP23"/>
      <c r="LSQ23"/>
      <c r="LSR23"/>
      <c r="LSS23"/>
      <c r="LST23"/>
      <c r="LSU23"/>
      <c r="LSV23"/>
      <c r="LSW23"/>
      <c r="LSX23"/>
      <c r="LSY23"/>
      <c r="LSZ23"/>
      <c r="LTA23"/>
      <c r="LTB23"/>
      <c r="LTC23"/>
      <c r="LTD23"/>
      <c r="LTE23"/>
      <c r="LTF23"/>
      <c r="LTG23"/>
      <c r="LTH23"/>
      <c r="LTI23"/>
      <c r="LTJ23"/>
      <c r="LTK23"/>
      <c r="LTL23"/>
      <c r="LTM23"/>
      <c r="LTN23"/>
      <c r="LTO23"/>
      <c r="LTP23"/>
      <c r="LTQ23"/>
      <c r="LTR23"/>
      <c r="LTS23"/>
      <c r="LTT23"/>
      <c r="LTU23"/>
      <c r="LTV23"/>
      <c r="LTW23"/>
      <c r="LTX23"/>
      <c r="LTY23"/>
      <c r="LTZ23"/>
      <c r="LUA23"/>
      <c r="LUB23"/>
      <c r="LUC23"/>
      <c r="LUD23"/>
      <c r="LUE23"/>
      <c r="LUF23"/>
      <c r="LUG23"/>
      <c r="LUH23"/>
      <c r="LUI23"/>
      <c r="LUJ23"/>
      <c r="LUK23"/>
      <c r="LUL23"/>
      <c r="LUM23"/>
      <c r="LUN23"/>
      <c r="LUO23"/>
      <c r="LUP23"/>
      <c r="LUQ23"/>
      <c r="LUR23"/>
      <c r="LUS23"/>
      <c r="LUT23"/>
      <c r="LUU23"/>
      <c r="LUV23"/>
      <c r="LUW23"/>
      <c r="LUX23"/>
      <c r="LUY23"/>
      <c r="LUZ23"/>
      <c r="LVA23"/>
      <c r="LVB23"/>
      <c r="LVC23"/>
      <c r="LVD23"/>
      <c r="LVE23"/>
      <c r="LVF23"/>
      <c r="LVG23"/>
      <c r="LVH23"/>
      <c r="LVI23"/>
      <c r="LVJ23"/>
      <c r="LVK23"/>
      <c r="LVL23"/>
      <c r="LVM23"/>
      <c r="LVN23"/>
      <c r="LVO23"/>
      <c r="LVP23"/>
      <c r="LVQ23"/>
      <c r="LVR23"/>
      <c r="LVS23"/>
      <c r="LVT23"/>
      <c r="LVU23"/>
      <c r="LVV23"/>
      <c r="LVW23"/>
      <c r="LVX23"/>
      <c r="LVY23"/>
      <c r="LVZ23"/>
      <c r="LWA23"/>
      <c r="LWB23"/>
      <c r="LWC23"/>
      <c r="LWD23"/>
      <c r="LWE23"/>
      <c r="LWF23"/>
      <c r="LWG23"/>
      <c r="LWH23"/>
      <c r="LWI23"/>
      <c r="LWJ23"/>
      <c r="LWK23"/>
      <c r="LWL23"/>
      <c r="LWM23"/>
      <c r="LWN23"/>
      <c r="LWO23"/>
      <c r="LWP23"/>
      <c r="LWQ23"/>
      <c r="LWR23"/>
      <c r="LWS23"/>
      <c r="LWT23"/>
      <c r="LWU23"/>
      <c r="LWV23"/>
      <c r="LWW23"/>
      <c r="LWX23"/>
      <c r="LWY23"/>
      <c r="LWZ23"/>
      <c r="LXA23"/>
      <c r="LXB23"/>
      <c r="LXC23"/>
      <c r="LXD23"/>
      <c r="LXE23"/>
      <c r="LXF23"/>
      <c r="LXG23"/>
      <c r="LXH23"/>
      <c r="LXI23"/>
      <c r="LXJ23"/>
      <c r="LXK23"/>
      <c r="LXL23"/>
      <c r="LXM23"/>
      <c r="LXN23"/>
      <c r="LXO23"/>
      <c r="LXP23"/>
      <c r="LXQ23"/>
      <c r="LXR23"/>
      <c r="LXS23"/>
      <c r="LXT23"/>
      <c r="LXU23"/>
      <c r="LXV23"/>
      <c r="LXW23"/>
      <c r="LXX23"/>
      <c r="LXY23"/>
      <c r="LXZ23"/>
      <c r="LYA23"/>
      <c r="LYB23"/>
      <c r="LYC23"/>
      <c r="LYD23"/>
      <c r="LYE23"/>
      <c r="LYF23"/>
      <c r="LYG23"/>
      <c r="LYH23"/>
      <c r="LYI23"/>
      <c r="LYJ23"/>
      <c r="LYK23"/>
      <c r="LYL23"/>
      <c r="LYM23"/>
      <c r="LYN23"/>
      <c r="LYO23"/>
      <c r="LYP23"/>
      <c r="LYQ23"/>
      <c r="LYR23"/>
      <c r="LYS23"/>
      <c r="LYT23"/>
      <c r="LYU23"/>
      <c r="LYV23"/>
      <c r="LYW23"/>
      <c r="LYX23"/>
      <c r="LYY23"/>
      <c r="LYZ23"/>
      <c r="LZA23"/>
      <c r="LZB23"/>
      <c r="LZC23"/>
      <c r="LZD23"/>
      <c r="LZE23"/>
      <c r="LZF23"/>
      <c r="LZG23"/>
      <c r="LZH23"/>
      <c r="LZI23"/>
      <c r="LZJ23"/>
      <c r="LZK23"/>
      <c r="LZL23"/>
      <c r="LZM23"/>
      <c r="LZN23"/>
      <c r="LZO23"/>
      <c r="LZP23"/>
      <c r="LZQ23"/>
      <c r="LZR23"/>
      <c r="LZS23"/>
      <c r="LZT23"/>
      <c r="LZU23"/>
      <c r="LZV23"/>
      <c r="LZW23"/>
      <c r="LZX23"/>
      <c r="LZY23"/>
      <c r="LZZ23"/>
      <c r="MAA23"/>
      <c r="MAB23"/>
      <c r="MAC23"/>
      <c r="MAD23"/>
      <c r="MAE23"/>
      <c r="MAF23"/>
      <c r="MAG23"/>
      <c r="MAH23"/>
      <c r="MAI23"/>
      <c r="MAJ23"/>
      <c r="MAK23"/>
      <c r="MAL23"/>
      <c r="MAM23"/>
      <c r="MAN23"/>
      <c r="MAO23"/>
      <c r="MAP23"/>
      <c r="MAQ23"/>
      <c r="MAR23"/>
      <c r="MAS23"/>
      <c r="MAT23"/>
      <c r="MAU23"/>
      <c r="MAV23"/>
      <c r="MAW23"/>
      <c r="MAX23"/>
      <c r="MAY23"/>
      <c r="MAZ23"/>
      <c r="MBA23"/>
      <c r="MBB23"/>
      <c r="MBC23"/>
      <c r="MBD23"/>
      <c r="MBE23"/>
      <c r="MBF23"/>
      <c r="MBG23"/>
      <c r="MBH23"/>
      <c r="MBI23"/>
      <c r="MBJ23"/>
      <c r="MBK23"/>
      <c r="MBL23"/>
      <c r="MBM23"/>
      <c r="MBN23"/>
      <c r="MBO23"/>
      <c r="MBP23"/>
      <c r="MBQ23"/>
      <c r="MBR23"/>
      <c r="MBS23"/>
      <c r="MBT23"/>
      <c r="MBU23"/>
      <c r="MBV23"/>
      <c r="MBW23"/>
      <c r="MBX23"/>
      <c r="MBY23"/>
      <c r="MBZ23"/>
      <c r="MCA23"/>
      <c r="MCB23"/>
      <c r="MCC23"/>
      <c r="MCD23"/>
      <c r="MCE23"/>
      <c r="MCF23"/>
      <c r="MCG23"/>
      <c r="MCH23"/>
      <c r="MCI23"/>
      <c r="MCJ23"/>
      <c r="MCK23"/>
      <c r="MCL23"/>
      <c r="MCM23"/>
      <c r="MCN23"/>
      <c r="MCO23"/>
      <c r="MCP23"/>
      <c r="MCQ23"/>
      <c r="MCR23"/>
      <c r="MCS23"/>
      <c r="MCT23"/>
      <c r="MCU23"/>
      <c r="MCV23"/>
      <c r="MCW23"/>
      <c r="MCX23"/>
      <c r="MCY23"/>
      <c r="MCZ23"/>
      <c r="MDA23"/>
      <c r="MDB23"/>
      <c r="MDC23"/>
      <c r="MDD23"/>
      <c r="MDE23"/>
      <c r="MDF23"/>
      <c r="MDG23"/>
      <c r="MDH23"/>
      <c r="MDI23"/>
      <c r="MDJ23"/>
      <c r="MDK23"/>
      <c r="MDL23"/>
      <c r="MDM23"/>
      <c r="MDN23"/>
      <c r="MDO23"/>
      <c r="MDP23"/>
      <c r="MDQ23"/>
      <c r="MDR23"/>
      <c r="MDS23"/>
      <c r="MDT23"/>
      <c r="MDU23"/>
      <c r="MDV23"/>
      <c r="MDW23"/>
      <c r="MDX23"/>
      <c r="MDY23"/>
      <c r="MDZ23"/>
      <c r="MEA23"/>
      <c r="MEB23"/>
      <c r="MEC23"/>
      <c r="MED23"/>
      <c r="MEE23"/>
      <c r="MEF23"/>
      <c r="MEG23"/>
      <c r="MEH23"/>
      <c r="MEI23"/>
      <c r="MEJ23"/>
      <c r="MEK23"/>
      <c r="MEL23"/>
      <c r="MEM23"/>
      <c r="MEN23"/>
      <c r="MEO23"/>
      <c r="MEP23"/>
      <c r="MEQ23"/>
      <c r="MER23"/>
      <c r="MES23"/>
      <c r="MET23"/>
      <c r="MEU23"/>
      <c r="MEV23"/>
      <c r="MEW23"/>
      <c r="MEX23"/>
      <c r="MEY23"/>
      <c r="MEZ23"/>
      <c r="MFA23"/>
      <c r="MFB23"/>
      <c r="MFC23"/>
      <c r="MFD23"/>
      <c r="MFE23"/>
      <c r="MFF23"/>
      <c r="MFG23"/>
      <c r="MFH23"/>
      <c r="MFI23"/>
      <c r="MFJ23"/>
      <c r="MFK23"/>
      <c r="MFL23"/>
      <c r="MFM23"/>
      <c r="MFN23"/>
      <c r="MFO23"/>
      <c r="MFP23"/>
      <c r="MFQ23"/>
      <c r="MFR23"/>
      <c r="MFS23"/>
      <c r="MFT23"/>
      <c r="MFU23"/>
      <c r="MFV23"/>
      <c r="MFW23"/>
      <c r="MFX23"/>
      <c r="MFY23"/>
      <c r="MFZ23"/>
      <c r="MGA23"/>
      <c r="MGB23"/>
      <c r="MGC23"/>
      <c r="MGD23"/>
      <c r="MGE23"/>
      <c r="MGF23"/>
      <c r="MGG23"/>
      <c r="MGH23"/>
      <c r="MGI23"/>
      <c r="MGJ23"/>
      <c r="MGK23"/>
      <c r="MGL23"/>
      <c r="MGM23"/>
      <c r="MGN23"/>
      <c r="MGO23"/>
      <c r="MGP23"/>
      <c r="MGQ23"/>
      <c r="MGR23"/>
      <c r="MGS23"/>
      <c r="MGT23"/>
      <c r="MGU23"/>
      <c r="MGV23"/>
      <c r="MGW23"/>
      <c r="MGX23"/>
      <c r="MGY23"/>
      <c r="MGZ23"/>
      <c r="MHA23"/>
      <c r="MHB23"/>
      <c r="MHC23"/>
      <c r="MHD23"/>
      <c r="MHE23"/>
      <c r="MHF23"/>
      <c r="MHG23"/>
      <c r="MHH23"/>
      <c r="MHI23"/>
      <c r="MHJ23"/>
      <c r="MHK23"/>
      <c r="MHL23"/>
      <c r="MHM23"/>
      <c r="MHN23"/>
      <c r="MHO23"/>
      <c r="MHP23"/>
      <c r="MHQ23"/>
      <c r="MHR23"/>
      <c r="MHS23"/>
      <c r="MHT23"/>
      <c r="MHU23"/>
      <c r="MHV23"/>
      <c r="MHW23"/>
      <c r="MHX23"/>
      <c r="MHY23"/>
      <c r="MHZ23"/>
      <c r="MIA23"/>
      <c r="MIB23"/>
      <c r="MIC23"/>
      <c r="MID23"/>
      <c r="MIE23"/>
      <c r="MIF23"/>
      <c r="MIG23"/>
      <c r="MIH23"/>
      <c r="MII23"/>
      <c r="MIJ23"/>
      <c r="MIK23"/>
      <c r="MIL23"/>
      <c r="MIM23"/>
      <c r="MIN23"/>
      <c r="MIO23"/>
      <c r="MIP23"/>
      <c r="MIQ23"/>
      <c r="MIR23"/>
      <c r="MIS23"/>
      <c r="MIT23"/>
      <c r="MIU23"/>
      <c r="MIV23"/>
      <c r="MIW23"/>
      <c r="MIX23"/>
      <c r="MIY23"/>
      <c r="MIZ23"/>
      <c r="MJA23"/>
      <c r="MJB23"/>
      <c r="MJC23"/>
      <c r="MJD23"/>
      <c r="MJE23"/>
      <c r="MJF23"/>
      <c r="MJG23"/>
      <c r="MJH23"/>
      <c r="MJI23"/>
      <c r="MJJ23"/>
      <c r="MJK23"/>
      <c r="MJL23"/>
      <c r="MJM23"/>
      <c r="MJN23"/>
      <c r="MJO23"/>
      <c r="MJP23"/>
      <c r="MJQ23"/>
      <c r="MJR23"/>
      <c r="MJS23"/>
      <c r="MJT23"/>
      <c r="MJU23"/>
      <c r="MJV23"/>
      <c r="MJW23"/>
      <c r="MJX23"/>
      <c r="MJY23"/>
      <c r="MJZ23"/>
      <c r="MKA23"/>
      <c r="MKB23"/>
      <c r="MKC23"/>
      <c r="MKD23"/>
      <c r="MKE23"/>
      <c r="MKF23"/>
      <c r="MKG23"/>
      <c r="MKH23"/>
      <c r="MKI23"/>
      <c r="MKJ23"/>
      <c r="MKK23"/>
      <c r="MKL23"/>
      <c r="MKM23"/>
      <c r="MKN23"/>
      <c r="MKO23"/>
      <c r="MKP23"/>
      <c r="MKQ23"/>
      <c r="MKR23"/>
      <c r="MKS23"/>
      <c r="MKT23"/>
      <c r="MKU23"/>
      <c r="MKV23"/>
      <c r="MKW23"/>
      <c r="MKX23"/>
      <c r="MKY23"/>
      <c r="MKZ23"/>
      <c r="MLA23"/>
      <c r="MLB23"/>
      <c r="MLC23"/>
      <c r="MLD23"/>
      <c r="MLE23"/>
      <c r="MLF23"/>
      <c r="MLG23"/>
      <c r="MLH23"/>
      <c r="MLI23"/>
      <c r="MLJ23"/>
      <c r="MLK23"/>
      <c r="MLL23"/>
      <c r="MLM23"/>
      <c r="MLN23"/>
      <c r="MLO23"/>
      <c r="MLP23"/>
      <c r="MLQ23"/>
      <c r="MLR23"/>
      <c r="MLS23"/>
      <c r="MLT23"/>
      <c r="MLU23"/>
      <c r="MLV23"/>
      <c r="MLW23"/>
      <c r="MLX23"/>
      <c r="MLY23"/>
      <c r="MLZ23"/>
      <c r="MMA23"/>
      <c r="MMB23"/>
      <c r="MMC23"/>
      <c r="MMD23"/>
      <c r="MME23"/>
      <c r="MMF23"/>
      <c r="MMG23"/>
      <c r="MMH23"/>
      <c r="MMI23"/>
      <c r="MMJ23"/>
      <c r="MMK23"/>
      <c r="MML23"/>
      <c r="MMM23"/>
      <c r="MMN23"/>
      <c r="MMO23"/>
      <c r="MMP23"/>
      <c r="MMQ23"/>
      <c r="MMR23"/>
      <c r="MMS23"/>
      <c r="MMT23"/>
      <c r="MMU23"/>
      <c r="MMV23"/>
      <c r="MMW23"/>
      <c r="MMX23"/>
      <c r="MMY23"/>
      <c r="MMZ23"/>
      <c r="MNA23"/>
      <c r="MNB23"/>
      <c r="MNC23"/>
      <c r="MND23"/>
      <c r="MNE23"/>
      <c r="MNF23"/>
      <c r="MNG23"/>
      <c r="MNH23"/>
      <c r="MNI23"/>
      <c r="MNJ23"/>
      <c r="MNK23"/>
      <c r="MNL23"/>
      <c r="MNM23"/>
      <c r="MNN23"/>
      <c r="MNO23"/>
      <c r="MNP23"/>
      <c r="MNQ23"/>
      <c r="MNR23"/>
      <c r="MNS23"/>
      <c r="MNT23"/>
      <c r="MNU23"/>
      <c r="MNV23"/>
      <c r="MNW23"/>
      <c r="MNX23"/>
      <c r="MNY23"/>
      <c r="MNZ23"/>
      <c r="MOA23"/>
      <c r="MOB23"/>
      <c r="MOC23"/>
      <c r="MOD23"/>
      <c r="MOE23"/>
      <c r="MOF23"/>
      <c r="MOG23"/>
      <c r="MOH23"/>
      <c r="MOI23"/>
      <c r="MOJ23"/>
      <c r="MOK23"/>
      <c r="MOL23"/>
      <c r="MOM23"/>
      <c r="MON23"/>
      <c r="MOO23"/>
      <c r="MOP23"/>
      <c r="MOQ23"/>
      <c r="MOR23"/>
      <c r="MOS23"/>
      <c r="MOT23"/>
      <c r="MOU23"/>
      <c r="MOV23"/>
      <c r="MOW23"/>
      <c r="MOX23"/>
      <c r="MOY23"/>
      <c r="MOZ23"/>
      <c r="MPA23"/>
      <c r="MPB23"/>
      <c r="MPC23"/>
      <c r="MPD23"/>
      <c r="MPE23"/>
      <c r="MPF23"/>
      <c r="MPG23"/>
      <c r="MPH23"/>
      <c r="MPI23"/>
      <c r="MPJ23"/>
      <c r="MPK23"/>
      <c r="MPL23"/>
      <c r="MPM23"/>
      <c r="MPN23"/>
      <c r="MPO23"/>
      <c r="MPP23"/>
      <c r="MPQ23"/>
      <c r="MPR23"/>
      <c r="MPS23"/>
      <c r="MPT23"/>
      <c r="MPU23"/>
      <c r="MPV23"/>
      <c r="MPW23"/>
      <c r="MPX23"/>
      <c r="MPY23"/>
      <c r="MPZ23"/>
      <c r="MQA23"/>
      <c r="MQB23"/>
      <c r="MQC23"/>
      <c r="MQD23"/>
      <c r="MQE23"/>
      <c r="MQF23"/>
      <c r="MQG23"/>
      <c r="MQH23"/>
      <c r="MQI23"/>
      <c r="MQJ23"/>
      <c r="MQK23"/>
      <c r="MQL23"/>
      <c r="MQM23"/>
      <c r="MQN23"/>
      <c r="MQO23"/>
      <c r="MQP23"/>
      <c r="MQQ23"/>
      <c r="MQR23"/>
      <c r="MQS23"/>
      <c r="MQT23"/>
      <c r="MQU23"/>
      <c r="MQV23"/>
      <c r="MQW23"/>
      <c r="MQX23"/>
      <c r="MQY23"/>
      <c r="MQZ23"/>
      <c r="MRA23"/>
      <c r="MRB23"/>
      <c r="MRC23"/>
      <c r="MRD23"/>
      <c r="MRE23"/>
      <c r="MRF23"/>
      <c r="MRG23"/>
      <c r="MRH23"/>
      <c r="MRI23"/>
      <c r="MRJ23"/>
      <c r="MRK23"/>
      <c r="MRL23"/>
      <c r="MRM23"/>
      <c r="MRN23"/>
      <c r="MRO23"/>
      <c r="MRP23"/>
      <c r="MRQ23"/>
      <c r="MRR23"/>
      <c r="MRS23"/>
      <c r="MRT23"/>
      <c r="MRU23"/>
      <c r="MRV23"/>
      <c r="MRW23"/>
      <c r="MRX23"/>
      <c r="MRY23"/>
      <c r="MRZ23"/>
      <c r="MSA23"/>
      <c r="MSB23"/>
      <c r="MSC23"/>
      <c r="MSD23"/>
      <c r="MSE23"/>
      <c r="MSF23"/>
      <c r="MSG23"/>
      <c r="MSH23"/>
      <c r="MSI23"/>
      <c r="MSJ23"/>
      <c r="MSK23"/>
      <c r="MSL23"/>
      <c r="MSM23"/>
      <c r="MSN23"/>
      <c r="MSO23"/>
      <c r="MSP23"/>
      <c r="MSQ23"/>
      <c r="MSR23"/>
      <c r="MSS23"/>
      <c r="MST23"/>
      <c r="MSU23"/>
      <c r="MSV23"/>
      <c r="MSW23"/>
      <c r="MSX23"/>
      <c r="MSY23"/>
      <c r="MSZ23"/>
      <c r="MTA23"/>
      <c r="MTB23"/>
      <c r="MTC23"/>
      <c r="MTD23"/>
      <c r="MTE23"/>
      <c r="MTF23"/>
      <c r="MTG23"/>
      <c r="MTH23"/>
      <c r="MTI23"/>
      <c r="MTJ23"/>
      <c r="MTK23"/>
      <c r="MTL23"/>
      <c r="MTM23"/>
      <c r="MTN23"/>
      <c r="MTO23"/>
      <c r="MTP23"/>
      <c r="MTQ23"/>
      <c r="MTR23"/>
      <c r="MTS23"/>
      <c r="MTT23"/>
      <c r="MTU23"/>
      <c r="MTV23"/>
      <c r="MTW23"/>
      <c r="MTX23"/>
      <c r="MTY23"/>
      <c r="MTZ23"/>
      <c r="MUA23"/>
      <c r="MUB23"/>
      <c r="MUC23"/>
      <c r="MUD23"/>
      <c r="MUE23"/>
      <c r="MUF23"/>
      <c r="MUG23"/>
      <c r="MUH23"/>
      <c r="MUI23"/>
      <c r="MUJ23"/>
      <c r="MUK23"/>
      <c r="MUL23"/>
      <c r="MUM23"/>
      <c r="MUN23"/>
      <c r="MUO23"/>
      <c r="MUP23"/>
      <c r="MUQ23"/>
      <c r="MUR23"/>
      <c r="MUS23"/>
      <c r="MUT23"/>
      <c r="MUU23"/>
      <c r="MUV23"/>
      <c r="MUW23"/>
      <c r="MUX23"/>
      <c r="MUY23"/>
      <c r="MUZ23"/>
      <c r="MVA23"/>
      <c r="MVB23"/>
      <c r="MVC23"/>
      <c r="MVD23"/>
      <c r="MVE23"/>
      <c r="MVF23"/>
      <c r="MVG23"/>
      <c r="MVH23"/>
      <c r="MVI23"/>
      <c r="MVJ23"/>
      <c r="MVK23"/>
      <c r="MVL23"/>
      <c r="MVM23"/>
      <c r="MVN23"/>
      <c r="MVO23"/>
      <c r="MVP23"/>
      <c r="MVQ23"/>
      <c r="MVR23"/>
      <c r="MVS23"/>
      <c r="MVT23"/>
      <c r="MVU23"/>
      <c r="MVV23"/>
      <c r="MVW23"/>
      <c r="MVX23"/>
      <c r="MVY23"/>
      <c r="MVZ23"/>
      <c r="MWA23"/>
      <c r="MWB23"/>
      <c r="MWC23"/>
      <c r="MWD23"/>
      <c r="MWE23"/>
      <c r="MWF23"/>
      <c r="MWG23"/>
      <c r="MWH23"/>
      <c r="MWI23"/>
      <c r="MWJ23"/>
      <c r="MWK23"/>
      <c r="MWL23"/>
      <c r="MWM23"/>
      <c r="MWN23"/>
      <c r="MWO23"/>
      <c r="MWP23"/>
      <c r="MWQ23"/>
      <c r="MWR23"/>
      <c r="MWS23"/>
      <c r="MWT23"/>
      <c r="MWU23"/>
      <c r="MWV23"/>
      <c r="MWW23"/>
      <c r="MWX23"/>
      <c r="MWY23"/>
      <c r="MWZ23"/>
      <c r="MXA23"/>
      <c r="MXB23"/>
      <c r="MXC23"/>
      <c r="MXD23"/>
      <c r="MXE23"/>
      <c r="MXF23"/>
      <c r="MXG23"/>
      <c r="MXH23"/>
      <c r="MXI23"/>
      <c r="MXJ23"/>
      <c r="MXK23"/>
      <c r="MXL23"/>
      <c r="MXM23"/>
      <c r="MXN23"/>
      <c r="MXO23"/>
      <c r="MXP23"/>
      <c r="MXQ23"/>
      <c r="MXR23"/>
      <c r="MXS23"/>
      <c r="MXT23"/>
      <c r="MXU23"/>
      <c r="MXV23"/>
      <c r="MXW23"/>
      <c r="MXX23"/>
      <c r="MXY23"/>
      <c r="MXZ23"/>
      <c r="MYA23"/>
      <c r="MYB23"/>
      <c r="MYC23"/>
      <c r="MYD23"/>
      <c r="MYE23"/>
      <c r="MYF23"/>
      <c r="MYG23"/>
      <c r="MYH23"/>
      <c r="MYI23"/>
      <c r="MYJ23"/>
      <c r="MYK23"/>
      <c r="MYL23"/>
      <c r="MYM23"/>
      <c r="MYN23"/>
      <c r="MYO23"/>
      <c r="MYP23"/>
      <c r="MYQ23"/>
      <c r="MYR23"/>
      <c r="MYS23"/>
      <c r="MYT23"/>
      <c r="MYU23"/>
      <c r="MYV23"/>
      <c r="MYW23"/>
      <c r="MYX23"/>
      <c r="MYY23"/>
      <c r="MYZ23"/>
      <c r="MZA23"/>
      <c r="MZB23"/>
      <c r="MZC23"/>
      <c r="MZD23"/>
      <c r="MZE23"/>
      <c r="MZF23"/>
      <c r="MZG23"/>
      <c r="MZH23"/>
      <c r="MZI23"/>
      <c r="MZJ23"/>
      <c r="MZK23"/>
      <c r="MZL23"/>
      <c r="MZM23"/>
      <c r="MZN23"/>
      <c r="MZO23"/>
      <c r="MZP23"/>
      <c r="MZQ23"/>
      <c r="MZR23"/>
      <c r="MZS23"/>
      <c r="MZT23"/>
      <c r="MZU23"/>
      <c r="MZV23"/>
      <c r="MZW23"/>
      <c r="MZX23"/>
      <c r="MZY23"/>
      <c r="MZZ23"/>
      <c r="NAA23"/>
      <c r="NAB23"/>
      <c r="NAC23"/>
      <c r="NAD23"/>
      <c r="NAE23"/>
      <c r="NAF23"/>
      <c r="NAG23"/>
      <c r="NAH23"/>
      <c r="NAI23"/>
      <c r="NAJ23"/>
      <c r="NAK23"/>
      <c r="NAL23"/>
      <c r="NAM23"/>
      <c r="NAN23"/>
      <c r="NAO23"/>
      <c r="NAP23"/>
      <c r="NAQ23"/>
      <c r="NAR23"/>
      <c r="NAS23"/>
      <c r="NAT23"/>
      <c r="NAU23"/>
      <c r="NAV23"/>
      <c r="NAW23"/>
      <c r="NAX23"/>
      <c r="NAY23"/>
      <c r="NAZ23"/>
      <c r="NBA23"/>
      <c r="NBB23"/>
      <c r="NBC23"/>
      <c r="NBD23"/>
      <c r="NBE23"/>
      <c r="NBF23"/>
      <c r="NBG23"/>
      <c r="NBH23"/>
      <c r="NBI23"/>
      <c r="NBJ23"/>
      <c r="NBK23"/>
      <c r="NBL23"/>
      <c r="NBM23"/>
      <c r="NBN23"/>
      <c r="NBO23"/>
      <c r="NBP23"/>
      <c r="NBQ23"/>
      <c r="NBR23"/>
      <c r="NBS23"/>
      <c r="NBT23"/>
      <c r="NBU23"/>
      <c r="NBV23"/>
      <c r="NBW23"/>
      <c r="NBX23"/>
      <c r="NBY23"/>
      <c r="NBZ23"/>
      <c r="NCA23"/>
      <c r="NCB23"/>
      <c r="NCC23"/>
      <c r="NCD23"/>
      <c r="NCE23"/>
      <c r="NCF23"/>
      <c r="NCG23"/>
      <c r="NCH23"/>
      <c r="NCI23"/>
      <c r="NCJ23"/>
      <c r="NCK23"/>
      <c r="NCL23"/>
      <c r="NCM23"/>
      <c r="NCN23"/>
      <c r="NCO23"/>
      <c r="NCP23"/>
      <c r="NCQ23"/>
      <c r="NCR23"/>
      <c r="NCS23"/>
      <c r="NCT23"/>
      <c r="NCU23"/>
      <c r="NCV23"/>
      <c r="NCW23"/>
      <c r="NCX23"/>
      <c r="NCY23"/>
      <c r="NCZ23"/>
      <c r="NDA23"/>
      <c r="NDB23"/>
      <c r="NDC23"/>
      <c r="NDD23"/>
      <c r="NDE23"/>
      <c r="NDF23"/>
      <c r="NDG23"/>
      <c r="NDH23"/>
      <c r="NDI23"/>
      <c r="NDJ23"/>
      <c r="NDK23"/>
      <c r="NDL23"/>
      <c r="NDM23"/>
      <c r="NDN23"/>
      <c r="NDO23"/>
      <c r="NDP23"/>
      <c r="NDQ23"/>
      <c r="NDR23"/>
      <c r="NDS23"/>
      <c r="NDT23"/>
      <c r="NDU23"/>
      <c r="NDV23"/>
      <c r="NDW23"/>
      <c r="NDX23"/>
      <c r="NDY23"/>
      <c r="NDZ23"/>
      <c r="NEA23"/>
      <c r="NEB23"/>
      <c r="NEC23"/>
      <c r="NED23"/>
      <c r="NEE23"/>
      <c r="NEF23"/>
      <c r="NEG23"/>
      <c r="NEH23"/>
      <c r="NEI23"/>
      <c r="NEJ23"/>
      <c r="NEK23"/>
      <c r="NEL23"/>
      <c r="NEM23"/>
      <c r="NEN23"/>
      <c r="NEO23"/>
      <c r="NEP23"/>
      <c r="NEQ23"/>
      <c r="NER23"/>
      <c r="NES23"/>
      <c r="NET23"/>
      <c r="NEU23"/>
      <c r="NEV23"/>
      <c r="NEW23"/>
      <c r="NEX23"/>
      <c r="NEY23"/>
      <c r="NEZ23"/>
      <c r="NFA23"/>
      <c r="NFB23"/>
      <c r="NFC23"/>
      <c r="NFD23"/>
      <c r="NFE23"/>
      <c r="NFF23"/>
      <c r="NFG23"/>
      <c r="NFH23"/>
      <c r="NFI23"/>
      <c r="NFJ23"/>
      <c r="NFK23"/>
      <c r="NFL23"/>
      <c r="NFM23"/>
      <c r="NFN23"/>
      <c r="NFO23"/>
      <c r="NFP23"/>
      <c r="NFQ23"/>
      <c r="NFR23"/>
      <c r="NFS23"/>
      <c r="NFT23"/>
      <c r="NFU23"/>
      <c r="NFV23"/>
      <c r="NFW23"/>
      <c r="NFX23"/>
      <c r="NFY23"/>
      <c r="NFZ23"/>
      <c r="NGA23"/>
      <c r="NGB23"/>
      <c r="NGC23"/>
      <c r="NGD23"/>
      <c r="NGE23"/>
      <c r="NGF23"/>
      <c r="NGG23"/>
      <c r="NGH23"/>
      <c r="NGI23"/>
      <c r="NGJ23"/>
      <c r="NGK23"/>
      <c r="NGL23"/>
      <c r="NGM23"/>
      <c r="NGN23"/>
      <c r="NGO23"/>
      <c r="NGP23"/>
      <c r="NGQ23"/>
      <c r="NGR23"/>
      <c r="NGS23"/>
      <c r="NGT23"/>
      <c r="NGU23"/>
      <c r="NGV23"/>
      <c r="NGW23"/>
      <c r="NGX23"/>
      <c r="NGY23"/>
      <c r="NGZ23"/>
      <c r="NHA23"/>
      <c r="NHB23"/>
      <c r="NHC23"/>
      <c r="NHD23"/>
      <c r="NHE23"/>
      <c r="NHF23"/>
      <c r="NHG23"/>
      <c r="NHH23"/>
      <c r="NHI23"/>
      <c r="NHJ23"/>
      <c r="NHK23"/>
      <c r="NHL23"/>
      <c r="NHM23"/>
      <c r="NHN23"/>
      <c r="NHO23"/>
      <c r="NHP23"/>
      <c r="NHQ23"/>
      <c r="NHR23"/>
      <c r="NHS23"/>
      <c r="NHT23"/>
      <c r="NHU23"/>
      <c r="NHV23"/>
      <c r="NHW23"/>
      <c r="NHX23"/>
      <c r="NHY23"/>
      <c r="NHZ23"/>
      <c r="NIA23"/>
      <c r="NIB23"/>
      <c r="NIC23"/>
      <c r="NID23"/>
      <c r="NIE23"/>
      <c r="NIF23"/>
      <c r="NIG23"/>
      <c r="NIH23"/>
      <c r="NII23"/>
      <c r="NIJ23"/>
      <c r="NIK23"/>
      <c r="NIL23"/>
      <c r="NIM23"/>
      <c r="NIN23"/>
      <c r="NIO23"/>
      <c r="NIP23"/>
      <c r="NIQ23"/>
      <c r="NIR23"/>
      <c r="NIS23"/>
      <c r="NIT23"/>
      <c r="NIU23"/>
      <c r="NIV23"/>
      <c r="NIW23"/>
      <c r="NIX23"/>
      <c r="NIY23"/>
      <c r="NIZ23"/>
      <c r="NJA23"/>
      <c r="NJB23"/>
      <c r="NJC23"/>
      <c r="NJD23"/>
      <c r="NJE23"/>
      <c r="NJF23"/>
      <c r="NJG23"/>
      <c r="NJH23"/>
      <c r="NJI23"/>
      <c r="NJJ23"/>
      <c r="NJK23"/>
      <c r="NJL23"/>
      <c r="NJM23"/>
      <c r="NJN23"/>
      <c r="NJO23"/>
      <c r="NJP23"/>
      <c r="NJQ23"/>
      <c r="NJR23"/>
      <c r="NJS23"/>
      <c r="NJT23"/>
      <c r="NJU23"/>
      <c r="NJV23"/>
      <c r="NJW23"/>
      <c r="NJX23"/>
      <c r="NJY23"/>
      <c r="NJZ23"/>
      <c r="NKA23"/>
      <c r="NKB23"/>
      <c r="NKC23"/>
      <c r="NKD23"/>
      <c r="NKE23"/>
      <c r="NKF23"/>
      <c r="NKG23"/>
      <c r="NKH23"/>
      <c r="NKI23"/>
      <c r="NKJ23"/>
      <c r="NKK23"/>
      <c r="NKL23"/>
      <c r="NKM23"/>
      <c r="NKN23"/>
      <c r="NKO23"/>
      <c r="NKP23"/>
      <c r="NKQ23"/>
      <c r="NKR23"/>
      <c r="NKS23"/>
      <c r="NKT23"/>
      <c r="NKU23"/>
      <c r="NKV23"/>
      <c r="NKW23"/>
      <c r="NKX23"/>
      <c r="NKY23"/>
      <c r="NKZ23"/>
      <c r="NLA23"/>
      <c r="NLB23"/>
      <c r="NLC23"/>
      <c r="NLD23"/>
      <c r="NLE23"/>
      <c r="NLF23"/>
      <c r="NLG23"/>
      <c r="NLH23"/>
      <c r="NLI23"/>
      <c r="NLJ23"/>
      <c r="NLK23"/>
      <c r="NLL23"/>
      <c r="NLM23"/>
      <c r="NLN23"/>
      <c r="NLO23"/>
      <c r="NLP23"/>
      <c r="NLQ23"/>
      <c r="NLR23"/>
      <c r="NLS23"/>
      <c r="NLT23"/>
      <c r="NLU23"/>
      <c r="NLV23"/>
      <c r="NLW23"/>
      <c r="NLX23"/>
      <c r="NLY23"/>
      <c r="NLZ23"/>
      <c r="NMA23"/>
      <c r="NMB23"/>
      <c r="NMC23"/>
      <c r="NMD23"/>
      <c r="NME23"/>
      <c r="NMF23"/>
      <c r="NMG23"/>
      <c r="NMH23"/>
      <c r="NMI23"/>
      <c r="NMJ23"/>
      <c r="NMK23"/>
      <c r="NML23"/>
      <c r="NMM23"/>
      <c r="NMN23"/>
      <c r="NMO23"/>
      <c r="NMP23"/>
      <c r="NMQ23"/>
      <c r="NMR23"/>
      <c r="NMS23"/>
      <c r="NMT23"/>
      <c r="NMU23"/>
      <c r="NMV23"/>
      <c r="NMW23"/>
      <c r="NMX23"/>
      <c r="NMY23"/>
      <c r="NMZ23"/>
      <c r="NNA23"/>
      <c r="NNB23"/>
      <c r="NNC23"/>
      <c r="NND23"/>
      <c r="NNE23"/>
      <c r="NNF23"/>
      <c r="NNG23"/>
      <c r="NNH23"/>
      <c r="NNI23"/>
      <c r="NNJ23"/>
      <c r="NNK23"/>
      <c r="NNL23"/>
      <c r="NNM23"/>
      <c r="NNN23"/>
      <c r="NNO23"/>
      <c r="NNP23"/>
      <c r="NNQ23"/>
      <c r="NNR23"/>
      <c r="NNS23"/>
      <c r="NNT23"/>
      <c r="NNU23"/>
      <c r="NNV23"/>
      <c r="NNW23"/>
      <c r="NNX23"/>
      <c r="NNY23"/>
      <c r="NNZ23"/>
      <c r="NOA23"/>
      <c r="NOB23"/>
      <c r="NOC23"/>
      <c r="NOD23"/>
      <c r="NOE23"/>
      <c r="NOF23"/>
      <c r="NOG23"/>
      <c r="NOH23"/>
      <c r="NOI23"/>
      <c r="NOJ23"/>
      <c r="NOK23"/>
      <c r="NOL23"/>
      <c r="NOM23"/>
      <c r="NON23"/>
      <c r="NOO23"/>
      <c r="NOP23"/>
      <c r="NOQ23"/>
      <c r="NOR23"/>
      <c r="NOS23"/>
      <c r="NOT23"/>
      <c r="NOU23"/>
      <c r="NOV23"/>
      <c r="NOW23"/>
      <c r="NOX23"/>
      <c r="NOY23"/>
      <c r="NOZ23"/>
      <c r="NPA23"/>
      <c r="NPB23"/>
      <c r="NPC23"/>
      <c r="NPD23"/>
      <c r="NPE23"/>
      <c r="NPF23"/>
      <c r="NPG23"/>
      <c r="NPH23"/>
      <c r="NPI23"/>
      <c r="NPJ23"/>
      <c r="NPK23"/>
      <c r="NPL23"/>
      <c r="NPM23"/>
      <c r="NPN23"/>
      <c r="NPO23"/>
      <c r="NPP23"/>
      <c r="NPQ23"/>
      <c r="NPR23"/>
      <c r="NPS23"/>
      <c r="NPT23"/>
      <c r="NPU23"/>
      <c r="NPV23"/>
      <c r="NPW23"/>
      <c r="NPX23"/>
      <c r="NPY23"/>
      <c r="NPZ23"/>
      <c r="NQA23"/>
      <c r="NQB23"/>
      <c r="NQC23"/>
      <c r="NQD23"/>
      <c r="NQE23"/>
      <c r="NQF23"/>
      <c r="NQG23"/>
      <c r="NQH23"/>
      <c r="NQI23"/>
      <c r="NQJ23"/>
      <c r="NQK23"/>
      <c r="NQL23"/>
      <c r="NQM23"/>
      <c r="NQN23"/>
      <c r="NQO23"/>
      <c r="NQP23"/>
      <c r="NQQ23"/>
      <c r="NQR23"/>
      <c r="NQS23"/>
      <c r="NQT23"/>
      <c r="NQU23"/>
      <c r="NQV23"/>
      <c r="NQW23"/>
      <c r="NQX23"/>
      <c r="NQY23"/>
      <c r="NQZ23"/>
      <c r="NRA23"/>
      <c r="NRB23"/>
      <c r="NRC23"/>
      <c r="NRD23"/>
      <c r="NRE23"/>
      <c r="NRF23"/>
      <c r="NRG23"/>
      <c r="NRH23"/>
      <c r="NRI23"/>
      <c r="NRJ23"/>
      <c r="NRK23"/>
      <c r="NRL23"/>
      <c r="NRM23"/>
      <c r="NRN23"/>
      <c r="NRO23"/>
      <c r="NRP23"/>
      <c r="NRQ23"/>
      <c r="NRR23"/>
      <c r="NRS23"/>
      <c r="NRT23"/>
      <c r="NRU23"/>
      <c r="NRV23"/>
      <c r="NRW23"/>
      <c r="NRX23"/>
      <c r="NRY23"/>
      <c r="NRZ23"/>
      <c r="NSA23"/>
      <c r="NSB23"/>
      <c r="NSC23"/>
      <c r="NSD23"/>
      <c r="NSE23"/>
      <c r="NSF23"/>
      <c r="NSG23"/>
      <c r="NSH23"/>
      <c r="NSI23"/>
      <c r="NSJ23"/>
      <c r="NSK23"/>
      <c r="NSL23"/>
      <c r="NSM23"/>
      <c r="NSN23"/>
      <c r="NSO23"/>
      <c r="NSP23"/>
      <c r="NSQ23"/>
      <c r="NSR23"/>
      <c r="NSS23"/>
      <c r="NST23"/>
      <c r="NSU23"/>
      <c r="NSV23"/>
      <c r="NSW23"/>
      <c r="NSX23"/>
      <c r="NSY23"/>
      <c r="NSZ23"/>
      <c r="NTA23"/>
      <c r="NTB23"/>
      <c r="NTC23"/>
      <c r="NTD23"/>
      <c r="NTE23"/>
      <c r="NTF23"/>
      <c r="NTG23"/>
      <c r="NTH23"/>
      <c r="NTI23"/>
      <c r="NTJ23"/>
      <c r="NTK23"/>
      <c r="NTL23"/>
      <c r="NTM23"/>
      <c r="NTN23"/>
      <c r="NTO23"/>
      <c r="NTP23"/>
      <c r="NTQ23"/>
      <c r="NTR23"/>
      <c r="NTS23"/>
      <c r="NTT23"/>
      <c r="NTU23"/>
      <c r="NTV23"/>
      <c r="NTW23"/>
      <c r="NTX23"/>
      <c r="NTY23"/>
      <c r="NTZ23"/>
      <c r="NUA23"/>
      <c r="NUB23"/>
      <c r="NUC23"/>
      <c r="NUD23"/>
      <c r="NUE23"/>
      <c r="NUF23"/>
      <c r="NUG23"/>
      <c r="NUH23"/>
      <c r="NUI23"/>
      <c r="NUJ23"/>
      <c r="NUK23"/>
      <c r="NUL23"/>
      <c r="NUM23"/>
      <c r="NUN23"/>
      <c r="NUO23"/>
      <c r="NUP23"/>
      <c r="NUQ23"/>
      <c r="NUR23"/>
      <c r="NUS23"/>
      <c r="NUT23"/>
      <c r="NUU23"/>
      <c r="NUV23"/>
      <c r="NUW23"/>
      <c r="NUX23"/>
      <c r="NUY23"/>
      <c r="NUZ23"/>
      <c r="NVA23"/>
      <c r="NVB23"/>
      <c r="NVC23"/>
      <c r="NVD23"/>
      <c r="NVE23"/>
      <c r="NVF23"/>
      <c r="NVG23"/>
      <c r="NVH23"/>
      <c r="NVI23"/>
      <c r="NVJ23"/>
      <c r="NVK23"/>
      <c r="NVL23"/>
      <c r="NVM23"/>
      <c r="NVN23"/>
      <c r="NVO23"/>
      <c r="NVP23"/>
      <c r="NVQ23"/>
      <c r="NVR23"/>
      <c r="NVS23"/>
      <c r="NVT23"/>
      <c r="NVU23"/>
      <c r="NVV23"/>
      <c r="NVW23"/>
      <c r="NVX23"/>
      <c r="NVY23"/>
      <c r="NVZ23"/>
      <c r="NWA23"/>
      <c r="NWB23"/>
      <c r="NWC23"/>
      <c r="NWD23"/>
      <c r="NWE23"/>
      <c r="NWF23"/>
      <c r="NWG23"/>
      <c r="NWH23"/>
      <c r="NWI23"/>
      <c r="NWJ23"/>
      <c r="NWK23"/>
      <c r="NWL23"/>
      <c r="NWM23"/>
      <c r="NWN23"/>
      <c r="NWO23"/>
      <c r="NWP23"/>
      <c r="NWQ23"/>
      <c r="NWR23"/>
      <c r="NWS23"/>
      <c r="NWT23"/>
      <c r="NWU23"/>
      <c r="NWV23"/>
      <c r="NWW23"/>
      <c r="NWX23"/>
      <c r="NWY23"/>
      <c r="NWZ23"/>
      <c r="NXA23"/>
      <c r="NXB23"/>
      <c r="NXC23"/>
      <c r="NXD23"/>
      <c r="NXE23"/>
      <c r="NXF23"/>
      <c r="NXG23"/>
      <c r="NXH23"/>
      <c r="NXI23"/>
      <c r="NXJ23"/>
      <c r="NXK23"/>
      <c r="NXL23"/>
      <c r="NXM23"/>
      <c r="NXN23"/>
      <c r="NXO23"/>
      <c r="NXP23"/>
      <c r="NXQ23"/>
      <c r="NXR23"/>
      <c r="NXS23"/>
      <c r="NXT23"/>
      <c r="NXU23"/>
      <c r="NXV23"/>
      <c r="NXW23"/>
      <c r="NXX23"/>
      <c r="NXY23"/>
      <c r="NXZ23"/>
      <c r="NYA23"/>
      <c r="NYB23"/>
      <c r="NYC23"/>
      <c r="NYD23"/>
      <c r="NYE23"/>
      <c r="NYF23"/>
      <c r="NYG23"/>
      <c r="NYH23"/>
      <c r="NYI23"/>
      <c r="NYJ23"/>
      <c r="NYK23"/>
      <c r="NYL23"/>
      <c r="NYM23"/>
      <c r="NYN23"/>
      <c r="NYO23"/>
      <c r="NYP23"/>
      <c r="NYQ23"/>
      <c r="NYR23"/>
      <c r="NYS23"/>
      <c r="NYT23"/>
      <c r="NYU23"/>
      <c r="NYV23"/>
      <c r="NYW23"/>
      <c r="NYX23"/>
      <c r="NYY23"/>
      <c r="NYZ23"/>
      <c r="NZA23"/>
      <c r="NZB23"/>
      <c r="NZC23"/>
      <c r="NZD23"/>
      <c r="NZE23"/>
      <c r="NZF23"/>
      <c r="NZG23"/>
      <c r="NZH23"/>
      <c r="NZI23"/>
      <c r="NZJ23"/>
      <c r="NZK23"/>
      <c r="NZL23"/>
      <c r="NZM23"/>
      <c r="NZN23"/>
      <c r="NZO23"/>
      <c r="NZP23"/>
      <c r="NZQ23"/>
      <c r="NZR23"/>
      <c r="NZS23"/>
      <c r="NZT23"/>
      <c r="NZU23"/>
      <c r="NZV23"/>
      <c r="NZW23"/>
      <c r="NZX23"/>
      <c r="NZY23"/>
      <c r="NZZ23"/>
      <c r="OAA23"/>
      <c r="OAB23"/>
      <c r="OAC23"/>
      <c r="OAD23"/>
      <c r="OAE23"/>
      <c r="OAF23"/>
      <c r="OAG23"/>
      <c r="OAH23"/>
      <c r="OAI23"/>
      <c r="OAJ23"/>
      <c r="OAK23"/>
      <c r="OAL23"/>
      <c r="OAM23"/>
      <c r="OAN23"/>
      <c r="OAO23"/>
      <c r="OAP23"/>
      <c r="OAQ23"/>
      <c r="OAR23"/>
      <c r="OAS23"/>
      <c r="OAT23"/>
      <c r="OAU23"/>
      <c r="OAV23"/>
      <c r="OAW23"/>
      <c r="OAX23"/>
      <c r="OAY23"/>
      <c r="OAZ23"/>
      <c r="OBA23"/>
      <c r="OBB23"/>
      <c r="OBC23"/>
      <c r="OBD23"/>
      <c r="OBE23"/>
      <c r="OBF23"/>
      <c r="OBG23"/>
      <c r="OBH23"/>
      <c r="OBI23"/>
      <c r="OBJ23"/>
      <c r="OBK23"/>
      <c r="OBL23"/>
      <c r="OBM23"/>
      <c r="OBN23"/>
      <c r="OBO23"/>
      <c r="OBP23"/>
      <c r="OBQ23"/>
      <c r="OBR23"/>
      <c r="OBS23"/>
      <c r="OBT23"/>
      <c r="OBU23"/>
      <c r="OBV23"/>
      <c r="OBW23"/>
      <c r="OBX23"/>
      <c r="OBY23"/>
      <c r="OBZ23"/>
      <c r="OCA23"/>
      <c r="OCB23"/>
      <c r="OCC23"/>
      <c r="OCD23"/>
      <c r="OCE23"/>
      <c r="OCF23"/>
      <c r="OCG23"/>
      <c r="OCH23"/>
      <c r="OCI23"/>
      <c r="OCJ23"/>
      <c r="OCK23"/>
      <c r="OCL23"/>
      <c r="OCM23"/>
      <c r="OCN23"/>
      <c r="OCO23"/>
      <c r="OCP23"/>
      <c r="OCQ23"/>
      <c r="OCR23"/>
      <c r="OCS23"/>
      <c r="OCT23"/>
      <c r="OCU23"/>
      <c r="OCV23"/>
      <c r="OCW23"/>
      <c r="OCX23"/>
      <c r="OCY23"/>
      <c r="OCZ23"/>
      <c r="ODA23"/>
      <c r="ODB23"/>
      <c r="ODC23"/>
      <c r="ODD23"/>
      <c r="ODE23"/>
      <c r="ODF23"/>
      <c r="ODG23"/>
      <c r="ODH23"/>
      <c r="ODI23"/>
      <c r="ODJ23"/>
      <c r="ODK23"/>
      <c r="ODL23"/>
      <c r="ODM23"/>
      <c r="ODN23"/>
      <c r="ODO23"/>
      <c r="ODP23"/>
      <c r="ODQ23"/>
      <c r="ODR23"/>
      <c r="ODS23"/>
      <c r="ODT23"/>
      <c r="ODU23"/>
      <c r="ODV23"/>
      <c r="ODW23"/>
      <c r="ODX23"/>
      <c r="ODY23"/>
      <c r="ODZ23"/>
      <c r="OEA23"/>
      <c r="OEB23"/>
      <c r="OEC23"/>
      <c r="OED23"/>
      <c r="OEE23"/>
      <c r="OEF23"/>
      <c r="OEG23"/>
      <c r="OEH23"/>
      <c r="OEI23"/>
      <c r="OEJ23"/>
      <c r="OEK23"/>
      <c r="OEL23"/>
      <c r="OEM23"/>
      <c r="OEN23"/>
      <c r="OEO23"/>
      <c r="OEP23"/>
      <c r="OEQ23"/>
      <c r="OER23"/>
      <c r="OES23"/>
      <c r="OET23"/>
      <c r="OEU23"/>
      <c r="OEV23"/>
      <c r="OEW23"/>
      <c r="OEX23"/>
      <c r="OEY23"/>
      <c r="OEZ23"/>
      <c r="OFA23"/>
      <c r="OFB23"/>
      <c r="OFC23"/>
      <c r="OFD23"/>
      <c r="OFE23"/>
      <c r="OFF23"/>
      <c r="OFG23"/>
      <c r="OFH23"/>
      <c r="OFI23"/>
      <c r="OFJ23"/>
      <c r="OFK23"/>
      <c r="OFL23"/>
      <c r="OFM23"/>
      <c r="OFN23"/>
      <c r="OFO23"/>
      <c r="OFP23"/>
      <c r="OFQ23"/>
      <c r="OFR23"/>
      <c r="OFS23"/>
      <c r="OFT23"/>
      <c r="OFU23"/>
      <c r="OFV23"/>
      <c r="OFW23"/>
      <c r="OFX23"/>
      <c r="OFY23"/>
      <c r="OFZ23"/>
      <c r="OGA23"/>
      <c r="OGB23"/>
      <c r="OGC23"/>
      <c r="OGD23"/>
      <c r="OGE23"/>
      <c r="OGF23"/>
      <c r="OGG23"/>
      <c r="OGH23"/>
      <c r="OGI23"/>
      <c r="OGJ23"/>
      <c r="OGK23"/>
      <c r="OGL23"/>
      <c r="OGM23"/>
      <c r="OGN23"/>
      <c r="OGO23"/>
      <c r="OGP23"/>
      <c r="OGQ23"/>
      <c r="OGR23"/>
      <c r="OGS23"/>
      <c r="OGT23"/>
      <c r="OGU23"/>
      <c r="OGV23"/>
      <c r="OGW23"/>
      <c r="OGX23"/>
      <c r="OGY23"/>
      <c r="OGZ23"/>
      <c r="OHA23"/>
      <c r="OHB23"/>
      <c r="OHC23"/>
      <c r="OHD23"/>
      <c r="OHE23"/>
      <c r="OHF23"/>
      <c r="OHG23"/>
      <c r="OHH23"/>
      <c r="OHI23"/>
      <c r="OHJ23"/>
      <c r="OHK23"/>
      <c r="OHL23"/>
      <c r="OHM23"/>
      <c r="OHN23"/>
      <c r="OHO23"/>
      <c r="OHP23"/>
      <c r="OHQ23"/>
      <c r="OHR23"/>
      <c r="OHS23"/>
      <c r="OHT23"/>
      <c r="OHU23"/>
      <c r="OHV23"/>
      <c r="OHW23"/>
      <c r="OHX23"/>
      <c r="OHY23"/>
      <c r="OHZ23"/>
      <c r="OIA23"/>
      <c r="OIB23"/>
      <c r="OIC23"/>
      <c r="OID23"/>
      <c r="OIE23"/>
      <c r="OIF23"/>
      <c r="OIG23"/>
      <c r="OIH23"/>
      <c r="OII23"/>
      <c r="OIJ23"/>
      <c r="OIK23"/>
      <c r="OIL23"/>
      <c r="OIM23"/>
      <c r="OIN23"/>
      <c r="OIO23"/>
      <c r="OIP23"/>
      <c r="OIQ23"/>
      <c r="OIR23"/>
      <c r="OIS23"/>
      <c r="OIT23"/>
      <c r="OIU23"/>
      <c r="OIV23"/>
      <c r="OIW23"/>
      <c r="OIX23"/>
      <c r="OIY23"/>
      <c r="OIZ23"/>
      <c r="OJA23"/>
      <c r="OJB23"/>
      <c r="OJC23"/>
      <c r="OJD23"/>
      <c r="OJE23"/>
      <c r="OJF23"/>
      <c r="OJG23"/>
      <c r="OJH23"/>
      <c r="OJI23"/>
      <c r="OJJ23"/>
      <c r="OJK23"/>
      <c r="OJL23"/>
      <c r="OJM23"/>
      <c r="OJN23"/>
      <c r="OJO23"/>
      <c r="OJP23"/>
      <c r="OJQ23"/>
      <c r="OJR23"/>
      <c r="OJS23"/>
      <c r="OJT23"/>
      <c r="OJU23"/>
      <c r="OJV23"/>
      <c r="OJW23"/>
      <c r="OJX23"/>
      <c r="OJY23"/>
      <c r="OJZ23"/>
      <c r="OKA23"/>
      <c r="OKB23"/>
      <c r="OKC23"/>
      <c r="OKD23"/>
      <c r="OKE23"/>
      <c r="OKF23"/>
      <c r="OKG23"/>
      <c r="OKH23"/>
      <c r="OKI23"/>
      <c r="OKJ23"/>
      <c r="OKK23"/>
      <c r="OKL23"/>
      <c r="OKM23"/>
      <c r="OKN23"/>
      <c r="OKO23"/>
      <c r="OKP23"/>
      <c r="OKQ23"/>
      <c r="OKR23"/>
      <c r="OKS23"/>
      <c r="OKT23"/>
      <c r="OKU23"/>
      <c r="OKV23"/>
      <c r="OKW23"/>
      <c r="OKX23"/>
      <c r="OKY23"/>
      <c r="OKZ23"/>
      <c r="OLA23"/>
      <c r="OLB23"/>
      <c r="OLC23"/>
      <c r="OLD23"/>
      <c r="OLE23"/>
      <c r="OLF23"/>
      <c r="OLG23"/>
      <c r="OLH23"/>
      <c r="OLI23"/>
      <c r="OLJ23"/>
      <c r="OLK23"/>
      <c r="OLL23"/>
      <c r="OLM23"/>
      <c r="OLN23"/>
      <c r="OLO23"/>
      <c r="OLP23"/>
      <c r="OLQ23"/>
      <c r="OLR23"/>
      <c r="OLS23"/>
      <c r="OLT23"/>
      <c r="OLU23"/>
      <c r="OLV23"/>
      <c r="OLW23"/>
      <c r="OLX23"/>
      <c r="OLY23"/>
      <c r="OLZ23"/>
      <c r="OMA23"/>
      <c r="OMB23"/>
      <c r="OMC23"/>
      <c r="OMD23"/>
      <c r="OME23"/>
      <c r="OMF23"/>
      <c r="OMG23"/>
      <c r="OMH23"/>
      <c r="OMI23"/>
      <c r="OMJ23"/>
      <c r="OMK23"/>
      <c r="OML23"/>
      <c r="OMM23"/>
      <c r="OMN23"/>
      <c r="OMO23"/>
      <c r="OMP23"/>
      <c r="OMQ23"/>
      <c r="OMR23"/>
      <c r="OMS23"/>
      <c r="OMT23"/>
      <c r="OMU23"/>
      <c r="OMV23"/>
      <c r="OMW23"/>
      <c r="OMX23"/>
      <c r="OMY23"/>
      <c r="OMZ23"/>
      <c r="ONA23"/>
      <c r="ONB23"/>
      <c r="ONC23"/>
      <c r="OND23"/>
      <c r="ONE23"/>
      <c r="ONF23"/>
      <c r="ONG23"/>
      <c r="ONH23"/>
      <c r="ONI23"/>
      <c r="ONJ23"/>
      <c r="ONK23"/>
      <c r="ONL23"/>
      <c r="ONM23"/>
      <c r="ONN23"/>
      <c r="ONO23"/>
      <c r="ONP23"/>
      <c r="ONQ23"/>
      <c r="ONR23"/>
      <c r="ONS23"/>
      <c r="ONT23"/>
      <c r="ONU23"/>
      <c r="ONV23"/>
      <c r="ONW23"/>
      <c r="ONX23"/>
      <c r="ONY23"/>
      <c r="ONZ23"/>
      <c r="OOA23"/>
      <c r="OOB23"/>
      <c r="OOC23"/>
      <c r="OOD23"/>
      <c r="OOE23"/>
      <c r="OOF23"/>
      <c r="OOG23"/>
      <c r="OOH23"/>
      <c r="OOI23"/>
      <c r="OOJ23"/>
      <c r="OOK23"/>
      <c r="OOL23"/>
      <c r="OOM23"/>
      <c r="OON23"/>
      <c r="OOO23"/>
      <c r="OOP23"/>
      <c r="OOQ23"/>
      <c r="OOR23"/>
      <c r="OOS23"/>
      <c r="OOT23"/>
      <c r="OOU23"/>
      <c r="OOV23"/>
      <c r="OOW23"/>
      <c r="OOX23"/>
      <c r="OOY23"/>
      <c r="OOZ23"/>
      <c r="OPA23"/>
      <c r="OPB23"/>
      <c r="OPC23"/>
      <c r="OPD23"/>
      <c r="OPE23"/>
      <c r="OPF23"/>
      <c r="OPG23"/>
      <c r="OPH23"/>
      <c r="OPI23"/>
      <c r="OPJ23"/>
      <c r="OPK23"/>
      <c r="OPL23"/>
      <c r="OPM23"/>
      <c r="OPN23"/>
      <c r="OPO23"/>
      <c r="OPP23"/>
      <c r="OPQ23"/>
      <c r="OPR23"/>
      <c r="OPS23"/>
      <c r="OPT23"/>
      <c r="OPU23"/>
      <c r="OPV23"/>
      <c r="OPW23"/>
      <c r="OPX23"/>
      <c r="OPY23"/>
      <c r="OPZ23"/>
      <c r="OQA23"/>
      <c r="OQB23"/>
      <c r="OQC23"/>
      <c r="OQD23"/>
      <c r="OQE23"/>
      <c r="OQF23"/>
      <c r="OQG23"/>
      <c r="OQH23"/>
      <c r="OQI23"/>
      <c r="OQJ23"/>
      <c r="OQK23"/>
      <c r="OQL23"/>
      <c r="OQM23"/>
      <c r="OQN23"/>
      <c r="OQO23"/>
      <c r="OQP23"/>
      <c r="OQQ23"/>
      <c r="OQR23"/>
      <c r="OQS23"/>
      <c r="OQT23"/>
      <c r="OQU23"/>
      <c r="OQV23"/>
      <c r="OQW23"/>
      <c r="OQX23"/>
      <c r="OQY23"/>
      <c r="OQZ23"/>
      <c r="ORA23"/>
      <c r="ORB23"/>
      <c r="ORC23"/>
      <c r="ORD23"/>
      <c r="ORE23"/>
      <c r="ORF23"/>
      <c r="ORG23"/>
      <c r="ORH23"/>
      <c r="ORI23"/>
      <c r="ORJ23"/>
      <c r="ORK23"/>
      <c r="ORL23"/>
      <c r="ORM23"/>
      <c r="ORN23"/>
      <c r="ORO23"/>
      <c r="ORP23"/>
      <c r="ORQ23"/>
      <c r="ORR23"/>
      <c r="ORS23"/>
      <c r="ORT23"/>
      <c r="ORU23"/>
      <c r="ORV23"/>
      <c r="ORW23"/>
      <c r="ORX23"/>
      <c r="ORY23"/>
      <c r="ORZ23"/>
      <c r="OSA23"/>
      <c r="OSB23"/>
      <c r="OSC23"/>
      <c r="OSD23"/>
      <c r="OSE23"/>
      <c r="OSF23"/>
      <c r="OSG23"/>
      <c r="OSH23"/>
      <c r="OSI23"/>
      <c r="OSJ23"/>
      <c r="OSK23"/>
      <c r="OSL23"/>
      <c r="OSM23"/>
      <c r="OSN23"/>
      <c r="OSO23"/>
      <c r="OSP23"/>
      <c r="OSQ23"/>
      <c r="OSR23"/>
      <c r="OSS23"/>
      <c r="OST23"/>
      <c r="OSU23"/>
      <c r="OSV23"/>
      <c r="OSW23"/>
      <c r="OSX23"/>
      <c r="OSY23"/>
      <c r="OSZ23"/>
      <c r="OTA23"/>
      <c r="OTB23"/>
      <c r="OTC23"/>
      <c r="OTD23"/>
      <c r="OTE23"/>
      <c r="OTF23"/>
      <c r="OTG23"/>
      <c r="OTH23"/>
      <c r="OTI23"/>
      <c r="OTJ23"/>
      <c r="OTK23"/>
      <c r="OTL23"/>
      <c r="OTM23"/>
      <c r="OTN23"/>
      <c r="OTO23"/>
      <c r="OTP23"/>
      <c r="OTQ23"/>
      <c r="OTR23"/>
      <c r="OTS23"/>
      <c r="OTT23"/>
      <c r="OTU23"/>
      <c r="OTV23"/>
      <c r="OTW23"/>
      <c r="OTX23"/>
      <c r="OTY23"/>
      <c r="OTZ23"/>
      <c r="OUA23"/>
      <c r="OUB23"/>
      <c r="OUC23"/>
      <c r="OUD23"/>
      <c r="OUE23"/>
      <c r="OUF23"/>
      <c r="OUG23"/>
      <c r="OUH23"/>
      <c r="OUI23"/>
      <c r="OUJ23"/>
      <c r="OUK23"/>
      <c r="OUL23"/>
      <c r="OUM23"/>
      <c r="OUN23"/>
      <c r="OUO23"/>
      <c r="OUP23"/>
      <c r="OUQ23"/>
      <c r="OUR23"/>
      <c r="OUS23"/>
      <c r="OUT23"/>
      <c r="OUU23"/>
      <c r="OUV23"/>
      <c r="OUW23"/>
      <c r="OUX23"/>
      <c r="OUY23"/>
      <c r="OUZ23"/>
      <c r="OVA23"/>
      <c r="OVB23"/>
      <c r="OVC23"/>
      <c r="OVD23"/>
      <c r="OVE23"/>
      <c r="OVF23"/>
      <c r="OVG23"/>
      <c r="OVH23"/>
      <c r="OVI23"/>
      <c r="OVJ23"/>
      <c r="OVK23"/>
      <c r="OVL23"/>
      <c r="OVM23"/>
      <c r="OVN23"/>
      <c r="OVO23"/>
      <c r="OVP23"/>
      <c r="OVQ23"/>
      <c r="OVR23"/>
      <c r="OVS23"/>
      <c r="OVT23"/>
      <c r="OVU23"/>
      <c r="OVV23"/>
      <c r="OVW23"/>
      <c r="OVX23"/>
      <c r="OVY23"/>
      <c r="OVZ23"/>
      <c r="OWA23"/>
      <c r="OWB23"/>
      <c r="OWC23"/>
      <c r="OWD23"/>
      <c r="OWE23"/>
      <c r="OWF23"/>
      <c r="OWG23"/>
      <c r="OWH23"/>
      <c r="OWI23"/>
      <c r="OWJ23"/>
      <c r="OWK23"/>
      <c r="OWL23"/>
      <c r="OWM23"/>
      <c r="OWN23"/>
      <c r="OWO23"/>
      <c r="OWP23"/>
      <c r="OWQ23"/>
      <c r="OWR23"/>
      <c r="OWS23"/>
      <c r="OWT23"/>
      <c r="OWU23"/>
      <c r="OWV23"/>
      <c r="OWW23"/>
      <c r="OWX23"/>
      <c r="OWY23"/>
      <c r="OWZ23"/>
      <c r="OXA23"/>
      <c r="OXB23"/>
      <c r="OXC23"/>
      <c r="OXD23"/>
      <c r="OXE23"/>
      <c r="OXF23"/>
      <c r="OXG23"/>
      <c r="OXH23"/>
      <c r="OXI23"/>
      <c r="OXJ23"/>
      <c r="OXK23"/>
      <c r="OXL23"/>
      <c r="OXM23"/>
      <c r="OXN23"/>
      <c r="OXO23"/>
      <c r="OXP23"/>
      <c r="OXQ23"/>
      <c r="OXR23"/>
      <c r="OXS23"/>
      <c r="OXT23"/>
      <c r="OXU23"/>
      <c r="OXV23"/>
      <c r="OXW23"/>
      <c r="OXX23"/>
      <c r="OXY23"/>
      <c r="OXZ23"/>
      <c r="OYA23"/>
      <c r="OYB23"/>
      <c r="OYC23"/>
      <c r="OYD23"/>
      <c r="OYE23"/>
      <c r="OYF23"/>
      <c r="OYG23"/>
      <c r="OYH23"/>
      <c r="OYI23"/>
      <c r="OYJ23"/>
      <c r="OYK23"/>
      <c r="OYL23"/>
      <c r="OYM23"/>
      <c r="OYN23"/>
      <c r="OYO23"/>
      <c r="OYP23"/>
      <c r="OYQ23"/>
      <c r="OYR23"/>
      <c r="OYS23"/>
      <c r="OYT23"/>
      <c r="OYU23"/>
      <c r="OYV23"/>
      <c r="OYW23"/>
      <c r="OYX23"/>
      <c r="OYY23"/>
      <c r="OYZ23"/>
      <c r="OZA23"/>
      <c r="OZB23"/>
      <c r="OZC23"/>
      <c r="OZD23"/>
      <c r="OZE23"/>
      <c r="OZF23"/>
      <c r="OZG23"/>
      <c r="OZH23"/>
      <c r="OZI23"/>
      <c r="OZJ23"/>
      <c r="OZK23"/>
      <c r="OZL23"/>
      <c r="OZM23"/>
      <c r="OZN23"/>
      <c r="OZO23"/>
      <c r="OZP23"/>
      <c r="OZQ23"/>
      <c r="OZR23"/>
      <c r="OZS23"/>
      <c r="OZT23"/>
      <c r="OZU23"/>
      <c r="OZV23"/>
      <c r="OZW23"/>
      <c r="OZX23"/>
      <c r="OZY23"/>
      <c r="OZZ23"/>
      <c r="PAA23"/>
      <c r="PAB23"/>
      <c r="PAC23"/>
      <c r="PAD23"/>
      <c r="PAE23"/>
      <c r="PAF23"/>
      <c r="PAG23"/>
      <c r="PAH23"/>
      <c r="PAI23"/>
      <c r="PAJ23"/>
      <c r="PAK23"/>
      <c r="PAL23"/>
      <c r="PAM23"/>
      <c r="PAN23"/>
      <c r="PAO23"/>
      <c r="PAP23"/>
      <c r="PAQ23"/>
      <c r="PAR23"/>
      <c r="PAS23"/>
      <c r="PAT23"/>
      <c r="PAU23"/>
      <c r="PAV23"/>
      <c r="PAW23"/>
      <c r="PAX23"/>
      <c r="PAY23"/>
      <c r="PAZ23"/>
      <c r="PBA23"/>
      <c r="PBB23"/>
      <c r="PBC23"/>
      <c r="PBD23"/>
      <c r="PBE23"/>
      <c r="PBF23"/>
      <c r="PBG23"/>
      <c r="PBH23"/>
      <c r="PBI23"/>
      <c r="PBJ23"/>
      <c r="PBK23"/>
      <c r="PBL23"/>
      <c r="PBM23"/>
      <c r="PBN23"/>
      <c r="PBO23"/>
      <c r="PBP23"/>
      <c r="PBQ23"/>
      <c r="PBR23"/>
      <c r="PBS23"/>
      <c r="PBT23"/>
      <c r="PBU23"/>
      <c r="PBV23"/>
      <c r="PBW23"/>
      <c r="PBX23"/>
      <c r="PBY23"/>
      <c r="PBZ23"/>
      <c r="PCA23"/>
      <c r="PCB23"/>
      <c r="PCC23"/>
      <c r="PCD23"/>
      <c r="PCE23"/>
      <c r="PCF23"/>
      <c r="PCG23"/>
      <c r="PCH23"/>
      <c r="PCI23"/>
      <c r="PCJ23"/>
      <c r="PCK23"/>
      <c r="PCL23"/>
      <c r="PCM23"/>
      <c r="PCN23"/>
      <c r="PCO23"/>
      <c r="PCP23"/>
      <c r="PCQ23"/>
      <c r="PCR23"/>
      <c r="PCS23"/>
      <c r="PCT23"/>
      <c r="PCU23"/>
      <c r="PCV23"/>
      <c r="PCW23"/>
      <c r="PCX23"/>
      <c r="PCY23"/>
      <c r="PCZ23"/>
      <c r="PDA23"/>
      <c r="PDB23"/>
      <c r="PDC23"/>
      <c r="PDD23"/>
      <c r="PDE23"/>
      <c r="PDF23"/>
      <c r="PDG23"/>
      <c r="PDH23"/>
      <c r="PDI23"/>
      <c r="PDJ23"/>
      <c r="PDK23"/>
      <c r="PDL23"/>
      <c r="PDM23"/>
      <c r="PDN23"/>
      <c r="PDO23"/>
      <c r="PDP23"/>
      <c r="PDQ23"/>
      <c r="PDR23"/>
      <c r="PDS23"/>
      <c r="PDT23"/>
      <c r="PDU23"/>
      <c r="PDV23"/>
      <c r="PDW23"/>
      <c r="PDX23"/>
      <c r="PDY23"/>
      <c r="PDZ23"/>
      <c r="PEA23"/>
      <c r="PEB23"/>
      <c r="PEC23"/>
      <c r="PED23"/>
      <c r="PEE23"/>
      <c r="PEF23"/>
      <c r="PEG23"/>
      <c r="PEH23"/>
      <c r="PEI23"/>
      <c r="PEJ23"/>
      <c r="PEK23"/>
      <c r="PEL23"/>
      <c r="PEM23"/>
      <c r="PEN23"/>
      <c r="PEO23"/>
      <c r="PEP23"/>
      <c r="PEQ23"/>
      <c r="PER23"/>
      <c r="PES23"/>
      <c r="PET23"/>
      <c r="PEU23"/>
      <c r="PEV23"/>
      <c r="PEW23"/>
      <c r="PEX23"/>
      <c r="PEY23"/>
      <c r="PEZ23"/>
      <c r="PFA23"/>
      <c r="PFB23"/>
      <c r="PFC23"/>
      <c r="PFD23"/>
      <c r="PFE23"/>
      <c r="PFF23"/>
      <c r="PFG23"/>
      <c r="PFH23"/>
      <c r="PFI23"/>
      <c r="PFJ23"/>
      <c r="PFK23"/>
      <c r="PFL23"/>
      <c r="PFM23"/>
      <c r="PFN23"/>
      <c r="PFO23"/>
      <c r="PFP23"/>
      <c r="PFQ23"/>
      <c r="PFR23"/>
      <c r="PFS23"/>
      <c r="PFT23"/>
      <c r="PFU23"/>
      <c r="PFV23"/>
      <c r="PFW23"/>
      <c r="PFX23"/>
      <c r="PFY23"/>
      <c r="PFZ23"/>
      <c r="PGA23"/>
      <c r="PGB23"/>
      <c r="PGC23"/>
      <c r="PGD23"/>
      <c r="PGE23"/>
      <c r="PGF23"/>
      <c r="PGG23"/>
      <c r="PGH23"/>
      <c r="PGI23"/>
      <c r="PGJ23"/>
      <c r="PGK23"/>
      <c r="PGL23"/>
      <c r="PGM23"/>
      <c r="PGN23"/>
      <c r="PGO23"/>
      <c r="PGP23"/>
      <c r="PGQ23"/>
      <c r="PGR23"/>
      <c r="PGS23"/>
      <c r="PGT23"/>
      <c r="PGU23"/>
      <c r="PGV23"/>
      <c r="PGW23"/>
      <c r="PGX23"/>
      <c r="PGY23"/>
      <c r="PGZ23"/>
      <c r="PHA23"/>
      <c r="PHB23"/>
      <c r="PHC23"/>
      <c r="PHD23"/>
      <c r="PHE23"/>
      <c r="PHF23"/>
      <c r="PHG23"/>
      <c r="PHH23"/>
      <c r="PHI23"/>
      <c r="PHJ23"/>
      <c r="PHK23"/>
      <c r="PHL23"/>
      <c r="PHM23"/>
      <c r="PHN23"/>
      <c r="PHO23"/>
      <c r="PHP23"/>
      <c r="PHQ23"/>
      <c r="PHR23"/>
      <c r="PHS23"/>
      <c r="PHT23"/>
      <c r="PHU23"/>
      <c r="PHV23"/>
      <c r="PHW23"/>
      <c r="PHX23"/>
      <c r="PHY23"/>
      <c r="PHZ23"/>
      <c r="PIA23"/>
      <c r="PIB23"/>
      <c r="PIC23"/>
      <c r="PID23"/>
      <c r="PIE23"/>
      <c r="PIF23"/>
      <c r="PIG23"/>
      <c r="PIH23"/>
      <c r="PII23"/>
      <c r="PIJ23"/>
      <c r="PIK23"/>
      <c r="PIL23"/>
      <c r="PIM23"/>
      <c r="PIN23"/>
      <c r="PIO23"/>
      <c r="PIP23"/>
      <c r="PIQ23"/>
      <c r="PIR23"/>
      <c r="PIS23"/>
      <c r="PIT23"/>
      <c r="PIU23"/>
      <c r="PIV23"/>
      <c r="PIW23"/>
      <c r="PIX23"/>
      <c r="PIY23"/>
      <c r="PIZ23"/>
      <c r="PJA23"/>
      <c r="PJB23"/>
      <c r="PJC23"/>
      <c r="PJD23"/>
      <c r="PJE23"/>
      <c r="PJF23"/>
      <c r="PJG23"/>
      <c r="PJH23"/>
      <c r="PJI23"/>
      <c r="PJJ23"/>
      <c r="PJK23"/>
      <c r="PJL23"/>
      <c r="PJM23"/>
      <c r="PJN23"/>
      <c r="PJO23"/>
      <c r="PJP23"/>
      <c r="PJQ23"/>
      <c r="PJR23"/>
      <c r="PJS23"/>
      <c r="PJT23"/>
      <c r="PJU23"/>
      <c r="PJV23"/>
      <c r="PJW23"/>
      <c r="PJX23"/>
      <c r="PJY23"/>
      <c r="PJZ23"/>
      <c r="PKA23"/>
      <c r="PKB23"/>
      <c r="PKC23"/>
      <c r="PKD23"/>
      <c r="PKE23"/>
      <c r="PKF23"/>
      <c r="PKG23"/>
      <c r="PKH23"/>
      <c r="PKI23"/>
      <c r="PKJ23"/>
      <c r="PKK23"/>
      <c r="PKL23"/>
      <c r="PKM23"/>
      <c r="PKN23"/>
      <c r="PKO23"/>
      <c r="PKP23"/>
      <c r="PKQ23"/>
      <c r="PKR23"/>
      <c r="PKS23"/>
      <c r="PKT23"/>
      <c r="PKU23"/>
      <c r="PKV23"/>
      <c r="PKW23"/>
      <c r="PKX23"/>
      <c r="PKY23"/>
      <c r="PKZ23"/>
      <c r="PLA23"/>
      <c r="PLB23"/>
      <c r="PLC23"/>
      <c r="PLD23"/>
      <c r="PLE23"/>
      <c r="PLF23"/>
      <c r="PLG23"/>
      <c r="PLH23"/>
      <c r="PLI23"/>
      <c r="PLJ23"/>
      <c r="PLK23"/>
      <c r="PLL23"/>
      <c r="PLM23"/>
      <c r="PLN23"/>
      <c r="PLO23"/>
      <c r="PLP23"/>
      <c r="PLQ23"/>
      <c r="PLR23"/>
      <c r="PLS23"/>
      <c r="PLT23"/>
      <c r="PLU23"/>
      <c r="PLV23"/>
      <c r="PLW23"/>
      <c r="PLX23"/>
      <c r="PLY23"/>
      <c r="PLZ23"/>
      <c r="PMA23"/>
      <c r="PMB23"/>
      <c r="PMC23"/>
      <c r="PMD23"/>
      <c r="PME23"/>
      <c r="PMF23"/>
      <c r="PMG23"/>
      <c r="PMH23"/>
      <c r="PMI23"/>
      <c r="PMJ23"/>
      <c r="PMK23"/>
      <c r="PML23"/>
      <c r="PMM23"/>
      <c r="PMN23"/>
      <c r="PMO23"/>
      <c r="PMP23"/>
      <c r="PMQ23"/>
      <c r="PMR23"/>
      <c r="PMS23"/>
      <c r="PMT23"/>
      <c r="PMU23"/>
      <c r="PMV23"/>
      <c r="PMW23"/>
      <c r="PMX23"/>
      <c r="PMY23"/>
      <c r="PMZ23"/>
      <c r="PNA23"/>
      <c r="PNB23"/>
      <c r="PNC23"/>
      <c r="PND23"/>
      <c r="PNE23"/>
      <c r="PNF23"/>
      <c r="PNG23"/>
      <c r="PNH23"/>
      <c r="PNI23"/>
      <c r="PNJ23"/>
      <c r="PNK23"/>
      <c r="PNL23"/>
      <c r="PNM23"/>
      <c r="PNN23"/>
      <c r="PNO23"/>
      <c r="PNP23"/>
      <c r="PNQ23"/>
      <c r="PNR23"/>
      <c r="PNS23"/>
      <c r="PNT23"/>
      <c r="PNU23"/>
      <c r="PNV23"/>
      <c r="PNW23"/>
      <c r="PNX23"/>
      <c r="PNY23"/>
      <c r="PNZ23"/>
      <c r="POA23"/>
      <c r="POB23"/>
      <c r="POC23"/>
      <c r="POD23"/>
      <c r="POE23"/>
      <c r="POF23"/>
      <c r="POG23"/>
      <c r="POH23"/>
      <c r="POI23"/>
      <c r="POJ23"/>
      <c r="POK23"/>
      <c r="POL23"/>
      <c r="POM23"/>
      <c r="PON23"/>
      <c r="POO23"/>
      <c r="POP23"/>
      <c r="POQ23"/>
      <c r="POR23"/>
      <c r="POS23"/>
      <c r="POT23"/>
      <c r="POU23"/>
      <c r="POV23"/>
      <c r="POW23"/>
      <c r="POX23"/>
      <c r="POY23"/>
      <c r="POZ23"/>
      <c r="PPA23"/>
      <c r="PPB23"/>
      <c r="PPC23"/>
      <c r="PPD23"/>
      <c r="PPE23"/>
      <c r="PPF23"/>
      <c r="PPG23"/>
      <c r="PPH23"/>
      <c r="PPI23"/>
      <c r="PPJ23"/>
      <c r="PPK23"/>
      <c r="PPL23"/>
      <c r="PPM23"/>
      <c r="PPN23"/>
      <c r="PPO23"/>
      <c r="PPP23"/>
      <c r="PPQ23"/>
      <c r="PPR23"/>
      <c r="PPS23"/>
      <c r="PPT23"/>
      <c r="PPU23"/>
      <c r="PPV23"/>
      <c r="PPW23"/>
      <c r="PPX23"/>
      <c r="PPY23"/>
      <c r="PPZ23"/>
      <c r="PQA23"/>
      <c r="PQB23"/>
      <c r="PQC23"/>
      <c r="PQD23"/>
      <c r="PQE23"/>
      <c r="PQF23"/>
      <c r="PQG23"/>
      <c r="PQH23"/>
      <c r="PQI23"/>
      <c r="PQJ23"/>
      <c r="PQK23"/>
      <c r="PQL23"/>
      <c r="PQM23"/>
      <c r="PQN23"/>
      <c r="PQO23"/>
      <c r="PQP23"/>
      <c r="PQQ23"/>
      <c r="PQR23"/>
      <c r="PQS23"/>
      <c r="PQT23"/>
      <c r="PQU23"/>
      <c r="PQV23"/>
      <c r="PQW23"/>
      <c r="PQX23"/>
      <c r="PQY23"/>
      <c r="PQZ23"/>
      <c r="PRA23"/>
      <c r="PRB23"/>
      <c r="PRC23"/>
      <c r="PRD23"/>
      <c r="PRE23"/>
      <c r="PRF23"/>
      <c r="PRG23"/>
      <c r="PRH23"/>
      <c r="PRI23"/>
      <c r="PRJ23"/>
      <c r="PRK23"/>
      <c r="PRL23"/>
      <c r="PRM23"/>
      <c r="PRN23"/>
      <c r="PRO23"/>
      <c r="PRP23"/>
      <c r="PRQ23"/>
      <c r="PRR23"/>
      <c r="PRS23"/>
      <c r="PRT23"/>
      <c r="PRU23"/>
      <c r="PRV23"/>
      <c r="PRW23"/>
      <c r="PRX23"/>
      <c r="PRY23"/>
      <c r="PRZ23"/>
      <c r="PSA23"/>
      <c r="PSB23"/>
      <c r="PSC23"/>
      <c r="PSD23"/>
      <c r="PSE23"/>
      <c r="PSF23"/>
      <c r="PSG23"/>
      <c r="PSH23"/>
      <c r="PSI23"/>
      <c r="PSJ23"/>
      <c r="PSK23"/>
      <c r="PSL23"/>
      <c r="PSM23"/>
      <c r="PSN23"/>
      <c r="PSO23"/>
      <c r="PSP23"/>
      <c r="PSQ23"/>
      <c r="PSR23"/>
      <c r="PSS23"/>
      <c r="PST23"/>
      <c r="PSU23"/>
      <c r="PSV23"/>
      <c r="PSW23"/>
      <c r="PSX23"/>
      <c r="PSY23"/>
      <c r="PSZ23"/>
      <c r="PTA23"/>
      <c r="PTB23"/>
      <c r="PTC23"/>
      <c r="PTD23"/>
      <c r="PTE23"/>
      <c r="PTF23"/>
      <c r="PTG23"/>
      <c r="PTH23"/>
      <c r="PTI23"/>
      <c r="PTJ23"/>
      <c r="PTK23"/>
      <c r="PTL23"/>
      <c r="PTM23"/>
      <c r="PTN23"/>
      <c r="PTO23"/>
      <c r="PTP23"/>
      <c r="PTQ23"/>
      <c r="PTR23"/>
      <c r="PTS23"/>
      <c r="PTT23"/>
      <c r="PTU23"/>
      <c r="PTV23"/>
      <c r="PTW23"/>
      <c r="PTX23"/>
      <c r="PTY23"/>
      <c r="PTZ23"/>
      <c r="PUA23"/>
      <c r="PUB23"/>
      <c r="PUC23"/>
      <c r="PUD23"/>
      <c r="PUE23"/>
      <c r="PUF23"/>
      <c r="PUG23"/>
      <c r="PUH23"/>
      <c r="PUI23"/>
      <c r="PUJ23"/>
      <c r="PUK23"/>
      <c r="PUL23"/>
      <c r="PUM23"/>
      <c r="PUN23"/>
      <c r="PUO23"/>
      <c r="PUP23"/>
      <c r="PUQ23"/>
      <c r="PUR23"/>
      <c r="PUS23"/>
      <c r="PUT23"/>
      <c r="PUU23"/>
      <c r="PUV23"/>
      <c r="PUW23"/>
      <c r="PUX23"/>
      <c r="PUY23"/>
      <c r="PUZ23"/>
      <c r="PVA23"/>
      <c r="PVB23"/>
      <c r="PVC23"/>
      <c r="PVD23"/>
      <c r="PVE23"/>
      <c r="PVF23"/>
      <c r="PVG23"/>
      <c r="PVH23"/>
      <c r="PVI23"/>
      <c r="PVJ23"/>
      <c r="PVK23"/>
      <c r="PVL23"/>
      <c r="PVM23"/>
      <c r="PVN23"/>
      <c r="PVO23"/>
      <c r="PVP23"/>
      <c r="PVQ23"/>
      <c r="PVR23"/>
      <c r="PVS23"/>
      <c r="PVT23"/>
      <c r="PVU23"/>
      <c r="PVV23"/>
      <c r="PVW23"/>
      <c r="PVX23"/>
      <c r="PVY23"/>
      <c r="PVZ23"/>
      <c r="PWA23"/>
      <c r="PWB23"/>
      <c r="PWC23"/>
      <c r="PWD23"/>
      <c r="PWE23"/>
      <c r="PWF23"/>
      <c r="PWG23"/>
      <c r="PWH23"/>
      <c r="PWI23"/>
      <c r="PWJ23"/>
      <c r="PWK23"/>
      <c r="PWL23"/>
      <c r="PWM23"/>
      <c r="PWN23"/>
      <c r="PWO23"/>
      <c r="PWP23"/>
      <c r="PWQ23"/>
      <c r="PWR23"/>
      <c r="PWS23"/>
      <c r="PWT23"/>
      <c r="PWU23"/>
      <c r="PWV23"/>
      <c r="PWW23"/>
      <c r="PWX23"/>
      <c r="PWY23"/>
      <c r="PWZ23"/>
      <c r="PXA23"/>
      <c r="PXB23"/>
      <c r="PXC23"/>
      <c r="PXD23"/>
      <c r="PXE23"/>
      <c r="PXF23"/>
      <c r="PXG23"/>
      <c r="PXH23"/>
      <c r="PXI23"/>
      <c r="PXJ23"/>
      <c r="PXK23"/>
      <c r="PXL23"/>
      <c r="PXM23"/>
      <c r="PXN23"/>
      <c r="PXO23"/>
      <c r="PXP23"/>
      <c r="PXQ23"/>
      <c r="PXR23"/>
      <c r="PXS23"/>
      <c r="PXT23"/>
      <c r="PXU23"/>
      <c r="PXV23"/>
      <c r="PXW23"/>
      <c r="PXX23"/>
      <c r="PXY23"/>
      <c r="PXZ23"/>
      <c r="PYA23"/>
      <c r="PYB23"/>
      <c r="PYC23"/>
      <c r="PYD23"/>
      <c r="PYE23"/>
      <c r="PYF23"/>
      <c r="PYG23"/>
      <c r="PYH23"/>
      <c r="PYI23"/>
      <c r="PYJ23"/>
      <c r="PYK23"/>
      <c r="PYL23"/>
      <c r="PYM23"/>
      <c r="PYN23"/>
      <c r="PYO23"/>
      <c r="PYP23"/>
      <c r="PYQ23"/>
      <c r="PYR23"/>
      <c r="PYS23"/>
      <c r="PYT23"/>
      <c r="PYU23"/>
      <c r="PYV23"/>
      <c r="PYW23"/>
      <c r="PYX23"/>
      <c r="PYY23"/>
      <c r="PYZ23"/>
      <c r="PZA23"/>
      <c r="PZB23"/>
      <c r="PZC23"/>
      <c r="PZD23"/>
      <c r="PZE23"/>
      <c r="PZF23"/>
      <c r="PZG23"/>
      <c r="PZH23"/>
      <c r="PZI23"/>
      <c r="PZJ23"/>
      <c r="PZK23"/>
      <c r="PZL23"/>
      <c r="PZM23"/>
      <c r="PZN23"/>
      <c r="PZO23"/>
      <c r="PZP23"/>
      <c r="PZQ23"/>
      <c r="PZR23"/>
      <c r="PZS23"/>
      <c r="PZT23"/>
      <c r="PZU23"/>
      <c r="PZV23"/>
      <c r="PZW23"/>
      <c r="PZX23"/>
      <c r="PZY23"/>
      <c r="PZZ23"/>
      <c r="QAA23"/>
      <c r="QAB23"/>
      <c r="QAC23"/>
      <c r="QAD23"/>
      <c r="QAE23"/>
      <c r="QAF23"/>
      <c r="QAG23"/>
      <c r="QAH23"/>
      <c r="QAI23"/>
      <c r="QAJ23"/>
      <c r="QAK23"/>
      <c r="QAL23"/>
      <c r="QAM23"/>
      <c r="QAN23"/>
      <c r="QAO23"/>
      <c r="QAP23"/>
      <c r="QAQ23"/>
      <c r="QAR23"/>
      <c r="QAS23"/>
      <c r="QAT23"/>
      <c r="QAU23"/>
      <c r="QAV23"/>
      <c r="QAW23"/>
      <c r="QAX23"/>
      <c r="QAY23"/>
      <c r="QAZ23"/>
      <c r="QBA23"/>
      <c r="QBB23"/>
      <c r="QBC23"/>
      <c r="QBD23"/>
      <c r="QBE23"/>
      <c r="QBF23"/>
      <c r="QBG23"/>
      <c r="QBH23"/>
      <c r="QBI23"/>
      <c r="QBJ23"/>
      <c r="QBK23"/>
      <c r="QBL23"/>
      <c r="QBM23"/>
      <c r="QBN23"/>
      <c r="QBO23"/>
      <c r="QBP23"/>
      <c r="QBQ23"/>
      <c r="QBR23"/>
      <c r="QBS23"/>
      <c r="QBT23"/>
      <c r="QBU23"/>
      <c r="QBV23"/>
      <c r="QBW23"/>
      <c r="QBX23"/>
      <c r="QBY23"/>
      <c r="QBZ23"/>
      <c r="QCA23"/>
      <c r="QCB23"/>
      <c r="QCC23"/>
      <c r="QCD23"/>
      <c r="QCE23"/>
      <c r="QCF23"/>
      <c r="QCG23"/>
      <c r="QCH23"/>
      <c r="QCI23"/>
      <c r="QCJ23"/>
      <c r="QCK23"/>
      <c r="QCL23"/>
      <c r="QCM23"/>
      <c r="QCN23"/>
      <c r="QCO23"/>
      <c r="QCP23"/>
      <c r="QCQ23"/>
      <c r="QCR23"/>
      <c r="QCS23"/>
      <c r="QCT23"/>
      <c r="QCU23"/>
      <c r="QCV23"/>
      <c r="QCW23"/>
      <c r="QCX23"/>
      <c r="QCY23"/>
      <c r="QCZ23"/>
      <c r="QDA23"/>
      <c r="QDB23"/>
      <c r="QDC23"/>
      <c r="QDD23"/>
      <c r="QDE23"/>
      <c r="QDF23"/>
      <c r="QDG23"/>
      <c r="QDH23"/>
      <c r="QDI23"/>
      <c r="QDJ23"/>
      <c r="QDK23"/>
      <c r="QDL23"/>
      <c r="QDM23"/>
      <c r="QDN23"/>
      <c r="QDO23"/>
      <c r="QDP23"/>
      <c r="QDQ23"/>
      <c r="QDR23"/>
      <c r="QDS23"/>
      <c r="QDT23"/>
      <c r="QDU23"/>
      <c r="QDV23"/>
      <c r="QDW23"/>
      <c r="QDX23"/>
      <c r="QDY23"/>
      <c r="QDZ23"/>
      <c r="QEA23"/>
      <c r="QEB23"/>
      <c r="QEC23"/>
      <c r="QED23"/>
      <c r="QEE23"/>
      <c r="QEF23"/>
      <c r="QEG23"/>
      <c r="QEH23"/>
      <c r="QEI23"/>
      <c r="QEJ23"/>
      <c r="QEK23"/>
      <c r="QEL23"/>
      <c r="QEM23"/>
      <c r="QEN23"/>
      <c r="QEO23"/>
      <c r="QEP23"/>
      <c r="QEQ23"/>
      <c r="QER23"/>
      <c r="QES23"/>
      <c r="QET23"/>
      <c r="QEU23"/>
      <c r="QEV23"/>
      <c r="QEW23"/>
      <c r="QEX23"/>
      <c r="QEY23"/>
      <c r="QEZ23"/>
      <c r="QFA23"/>
      <c r="QFB23"/>
      <c r="QFC23"/>
      <c r="QFD23"/>
      <c r="QFE23"/>
      <c r="QFF23"/>
      <c r="QFG23"/>
      <c r="QFH23"/>
      <c r="QFI23"/>
      <c r="QFJ23"/>
      <c r="QFK23"/>
      <c r="QFL23"/>
      <c r="QFM23"/>
      <c r="QFN23"/>
      <c r="QFO23"/>
      <c r="QFP23"/>
      <c r="QFQ23"/>
      <c r="QFR23"/>
      <c r="QFS23"/>
      <c r="QFT23"/>
      <c r="QFU23"/>
      <c r="QFV23"/>
      <c r="QFW23"/>
      <c r="QFX23"/>
      <c r="QFY23"/>
      <c r="QFZ23"/>
      <c r="QGA23"/>
      <c r="QGB23"/>
      <c r="QGC23"/>
      <c r="QGD23"/>
      <c r="QGE23"/>
      <c r="QGF23"/>
      <c r="QGG23"/>
      <c r="QGH23"/>
      <c r="QGI23"/>
      <c r="QGJ23"/>
      <c r="QGK23"/>
      <c r="QGL23"/>
      <c r="QGM23"/>
      <c r="QGN23"/>
      <c r="QGO23"/>
      <c r="QGP23"/>
      <c r="QGQ23"/>
      <c r="QGR23"/>
      <c r="QGS23"/>
      <c r="QGT23"/>
      <c r="QGU23"/>
      <c r="QGV23"/>
      <c r="QGW23"/>
      <c r="QGX23"/>
      <c r="QGY23"/>
      <c r="QGZ23"/>
      <c r="QHA23"/>
      <c r="QHB23"/>
      <c r="QHC23"/>
      <c r="QHD23"/>
      <c r="QHE23"/>
      <c r="QHF23"/>
      <c r="QHG23"/>
      <c r="QHH23"/>
      <c r="QHI23"/>
      <c r="QHJ23"/>
      <c r="QHK23"/>
      <c r="QHL23"/>
      <c r="QHM23"/>
      <c r="QHN23"/>
      <c r="QHO23"/>
      <c r="QHP23"/>
      <c r="QHQ23"/>
      <c r="QHR23"/>
      <c r="QHS23"/>
      <c r="QHT23"/>
      <c r="QHU23"/>
      <c r="QHV23"/>
      <c r="QHW23"/>
      <c r="QHX23"/>
      <c r="QHY23"/>
      <c r="QHZ23"/>
      <c r="QIA23"/>
      <c r="QIB23"/>
      <c r="QIC23"/>
      <c r="QID23"/>
      <c r="QIE23"/>
      <c r="QIF23"/>
      <c r="QIG23"/>
      <c r="QIH23"/>
      <c r="QII23"/>
      <c r="QIJ23"/>
      <c r="QIK23"/>
      <c r="QIL23"/>
      <c r="QIM23"/>
      <c r="QIN23"/>
      <c r="QIO23"/>
      <c r="QIP23"/>
      <c r="QIQ23"/>
      <c r="QIR23"/>
      <c r="QIS23"/>
      <c r="QIT23"/>
      <c r="QIU23"/>
      <c r="QIV23"/>
      <c r="QIW23"/>
      <c r="QIX23"/>
      <c r="QIY23"/>
      <c r="QIZ23"/>
      <c r="QJA23"/>
      <c r="QJB23"/>
      <c r="QJC23"/>
      <c r="QJD23"/>
      <c r="QJE23"/>
      <c r="QJF23"/>
      <c r="QJG23"/>
      <c r="QJH23"/>
      <c r="QJI23"/>
      <c r="QJJ23"/>
      <c r="QJK23"/>
      <c r="QJL23"/>
      <c r="QJM23"/>
      <c r="QJN23"/>
      <c r="QJO23"/>
      <c r="QJP23"/>
      <c r="QJQ23"/>
      <c r="QJR23"/>
      <c r="QJS23"/>
      <c r="QJT23"/>
      <c r="QJU23"/>
      <c r="QJV23"/>
      <c r="QJW23"/>
      <c r="QJX23"/>
      <c r="QJY23"/>
      <c r="QJZ23"/>
      <c r="QKA23"/>
      <c r="QKB23"/>
      <c r="QKC23"/>
      <c r="QKD23"/>
      <c r="QKE23"/>
      <c r="QKF23"/>
      <c r="QKG23"/>
      <c r="QKH23"/>
      <c r="QKI23"/>
      <c r="QKJ23"/>
      <c r="QKK23"/>
      <c r="QKL23"/>
      <c r="QKM23"/>
      <c r="QKN23"/>
      <c r="QKO23"/>
      <c r="QKP23"/>
      <c r="QKQ23"/>
      <c r="QKR23"/>
      <c r="QKS23"/>
      <c r="QKT23"/>
      <c r="QKU23"/>
      <c r="QKV23"/>
      <c r="QKW23"/>
      <c r="QKX23"/>
      <c r="QKY23"/>
      <c r="QKZ23"/>
      <c r="QLA23"/>
      <c r="QLB23"/>
      <c r="QLC23"/>
      <c r="QLD23"/>
      <c r="QLE23"/>
      <c r="QLF23"/>
      <c r="QLG23"/>
      <c r="QLH23"/>
      <c r="QLI23"/>
      <c r="QLJ23"/>
      <c r="QLK23"/>
      <c r="QLL23"/>
      <c r="QLM23"/>
      <c r="QLN23"/>
      <c r="QLO23"/>
      <c r="QLP23"/>
      <c r="QLQ23"/>
      <c r="QLR23"/>
      <c r="QLS23"/>
      <c r="QLT23"/>
      <c r="QLU23"/>
      <c r="QLV23"/>
      <c r="QLW23"/>
      <c r="QLX23"/>
      <c r="QLY23"/>
      <c r="QLZ23"/>
      <c r="QMA23"/>
      <c r="QMB23"/>
      <c r="QMC23"/>
      <c r="QMD23"/>
      <c r="QME23"/>
      <c r="QMF23"/>
      <c r="QMG23"/>
      <c r="QMH23"/>
      <c r="QMI23"/>
      <c r="QMJ23"/>
      <c r="QMK23"/>
      <c r="QML23"/>
      <c r="QMM23"/>
      <c r="QMN23"/>
      <c r="QMO23"/>
      <c r="QMP23"/>
      <c r="QMQ23"/>
      <c r="QMR23"/>
      <c r="QMS23"/>
      <c r="QMT23"/>
      <c r="QMU23"/>
      <c r="QMV23"/>
      <c r="QMW23"/>
      <c r="QMX23"/>
      <c r="QMY23"/>
      <c r="QMZ23"/>
      <c r="QNA23"/>
      <c r="QNB23"/>
      <c r="QNC23"/>
      <c r="QND23"/>
      <c r="QNE23"/>
      <c r="QNF23"/>
      <c r="QNG23"/>
      <c r="QNH23"/>
      <c r="QNI23"/>
      <c r="QNJ23"/>
      <c r="QNK23"/>
      <c r="QNL23"/>
      <c r="QNM23"/>
      <c r="QNN23"/>
      <c r="QNO23"/>
      <c r="QNP23"/>
      <c r="QNQ23"/>
      <c r="QNR23"/>
      <c r="QNS23"/>
      <c r="QNT23"/>
      <c r="QNU23"/>
      <c r="QNV23"/>
      <c r="QNW23"/>
      <c r="QNX23"/>
      <c r="QNY23"/>
      <c r="QNZ23"/>
      <c r="QOA23"/>
      <c r="QOB23"/>
      <c r="QOC23"/>
      <c r="QOD23"/>
      <c r="QOE23"/>
      <c r="QOF23"/>
      <c r="QOG23"/>
      <c r="QOH23"/>
      <c r="QOI23"/>
      <c r="QOJ23"/>
      <c r="QOK23"/>
      <c r="QOL23"/>
      <c r="QOM23"/>
      <c r="QON23"/>
      <c r="QOO23"/>
      <c r="QOP23"/>
      <c r="QOQ23"/>
      <c r="QOR23"/>
      <c r="QOS23"/>
      <c r="QOT23"/>
      <c r="QOU23"/>
      <c r="QOV23"/>
      <c r="QOW23"/>
      <c r="QOX23"/>
      <c r="QOY23"/>
      <c r="QOZ23"/>
      <c r="QPA23"/>
      <c r="QPB23"/>
      <c r="QPC23"/>
      <c r="QPD23"/>
      <c r="QPE23"/>
      <c r="QPF23"/>
      <c r="QPG23"/>
      <c r="QPH23"/>
      <c r="QPI23"/>
      <c r="QPJ23"/>
      <c r="QPK23"/>
      <c r="QPL23"/>
      <c r="QPM23"/>
      <c r="QPN23"/>
      <c r="QPO23"/>
      <c r="QPP23"/>
      <c r="QPQ23"/>
      <c r="QPR23"/>
      <c r="QPS23"/>
      <c r="QPT23"/>
      <c r="QPU23"/>
      <c r="QPV23"/>
      <c r="QPW23"/>
      <c r="QPX23"/>
      <c r="QPY23"/>
      <c r="QPZ23"/>
      <c r="QQA23"/>
      <c r="QQB23"/>
      <c r="QQC23"/>
      <c r="QQD23"/>
      <c r="QQE23"/>
      <c r="QQF23"/>
      <c r="QQG23"/>
      <c r="QQH23"/>
      <c r="QQI23"/>
      <c r="QQJ23"/>
      <c r="QQK23"/>
      <c r="QQL23"/>
      <c r="QQM23"/>
      <c r="QQN23"/>
      <c r="QQO23"/>
      <c r="QQP23"/>
      <c r="QQQ23"/>
      <c r="QQR23"/>
      <c r="QQS23"/>
      <c r="QQT23"/>
      <c r="QQU23"/>
      <c r="QQV23"/>
      <c r="QQW23"/>
      <c r="QQX23"/>
      <c r="QQY23"/>
      <c r="QQZ23"/>
      <c r="QRA23"/>
      <c r="QRB23"/>
      <c r="QRC23"/>
      <c r="QRD23"/>
      <c r="QRE23"/>
      <c r="QRF23"/>
      <c r="QRG23"/>
      <c r="QRH23"/>
      <c r="QRI23"/>
      <c r="QRJ23"/>
      <c r="QRK23"/>
      <c r="QRL23"/>
      <c r="QRM23"/>
      <c r="QRN23"/>
      <c r="QRO23"/>
      <c r="QRP23"/>
      <c r="QRQ23"/>
      <c r="QRR23"/>
      <c r="QRS23"/>
      <c r="QRT23"/>
      <c r="QRU23"/>
      <c r="QRV23"/>
      <c r="QRW23"/>
      <c r="QRX23"/>
      <c r="QRY23"/>
      <c r="QRZ23"/>
      <c r="QSA23"/>
      <c r="QSB23"/>
      <c r="QSC23"/>
      <c r="QSD23"/>
      <c r="QSE23"/>
      <c r="QSF23"/>
      <c r="QSG23"/>
      <c r="QSH23"/>
      <c r="QSI23"/>
      <c r="QSJ23"/>
      <c r="QSK23"/>
      <c r="QSL23"/>
      <c r="QSM23"/>
      <c r="QSN23"/>
      <c r="QSO23"/>
      <c r="QSP23"/>
      <c r="QSQ23"/>
      <c r="QSR23"/>
      <c r="QSS23"/>
      <c r="QST23"/>
      <c r="QSU23"/>
      <c r="QSV23"/>
      <c r="QSW23"/>
      <c r="QSX23"/>
      <c r="QSY23"/>
      <c r="QSZ23"/>
      <c r="QTA23"/>
      <c r="QTB23"/>
      <c r="QTC23"/>
      <c r="QTD23"/>
      <c r="QTE23"/>
      <c r="QTF23"/>
      <c r="QTG23"/>
      <c r="QTH23"/>
      <c r="QTI23"/>
      <c r="QTJ23"/>
      <c r="QTK23"/>
      <c r="QTL23"/>
      <c r="QTM23"/>
      <c r="QTN23"/>
      <c r="QTO23"/>
      <c r="QTP23"/>
      <c r="QTQ23"/>
      <c r="QTR23"/>
      <c r="QTS23"/>
      <c r="QTT23"/>
      <c r="QTU23"/>
      <c r="QTV23"/>
      <c r="QTW23"/>
      <c r="QTX23"/>
      <c r="QTY23"/>
      <c r="QTZ23"/>
      <c r="QUA23"/>
      <c r="QUB23"/>
      <c r="QUC23"/>
      <c r="QUD23"/>
      <c r="QUE23"/>
      <c r="QUF23"/>
      <c r="QUG23"/>
      <c r="QUH23"/>
      <c r="QUI23"/>
      <c r="QUJ23"/>
      <c r="QUK23"/>
      <c r="QUL23"/>
      <c r="QUM23"/>
      <c r="QUN23"/>
      <c r="QUO23"/>
      <c r="QUP23"/>
      <c r="QUQ23"/>
      <c r="QUR23"/>
      <c r="QUS23"/>
      <c r="QUT23"/>
      <c r="QUU23"/>
      <c r="QUV23"/>
      <c r="QUW23"/>
      <c r="QUX23"/>
      <c r="QUY23"/>
      <c r="QUZ23"/>
      <c r="QVA23"/>
      <c r="QVB23"/>
      <c r="QVC23"/>
      <c r="QVD23"/>
      <c r="QVE23"/>
      <c r="QVF23"/>
      <c r="QVG23"/>
      <c r="QVH23"/>
      <c r="QVI23"/>
      <c r="QVJ23"/>
      <c r="QVK23"/>
      <c r="QVL23"/>
      <c r="QVM23"/>
      <c r="QVN23"/>
      <c r="QVO23"/>
      <c r="QVP23"/>
      <c r="QVQ23"/>
      <c r="QVR23"/>
      <c r="QVS23"/>
      <c r="QVT23"/>
      <c r="QVU23"/>
      <c r="QVV23"/>
      <c r="QVW23"/>
      <c r="QVX23"/>
      <c r="QVY23"/>
      <c r="QVZ23"/>
      <c r="QWA23"/>
      <c r="QWB23"/>
      <c r="QWC23"/>
      <c r="QWD23"/>
      <c r="QWE23"/>
      <c r="QWF23"/>
      <c r="QWG23"/>
      <c r="QWH23"/>
      <c r="QWI23"/>
      <c r="QWJ23"/>
      <c r="QWK23"/>
      <c r="QWL23"/>
      <c r="QWM23"/>
      <c r="QWN23"/>
      <c r="QWO23"/>
      <c r="QWP23"/>
      <c r="QWQ23"/>
      <c r="QWR23"/>
      <c r="QWS23"/>
      <c r="QWT23"/>
      <c r="QWU23"/>
      <c r="QWV23"/>
      <c r="QWW23"/>
      <c r="QWX23"/>
      <c r="QWY23"/>
      <c r="QWZ23"/>
      <c r="QXA23"/>
      <c r="QXB23"/>
      <c r="QXC23"/>
      <c r="QXD23"/>
      <c r="QXE23"/>
      <c r="QXF23"/>
      <c r="QXG23"/>
      <c r="QXH23"/>
      <c r="QXI23"/>
      <c r="QXJ23"/>
      <c r="QXK23"/>
      <c r="QXL23"/>
      <c r="QXM23"/>
      <c r="QXN23"/>
      <c r="QXO23"/>
      <c r="QXP23"/>
      <c r="QXQ23"/>
      <c r="QXR23"/>
      <c r="QXS23"/>
      <c r="QXT23"/>
      <c r="QXU23"/>
      <c r="QXV23"/>
      <c r="QXW23"/>
      <c r="QXX23"/>
      <c r="QXY23"/>
      <c r="QXZ23"/>
      <c r="QYA23"/>
      <c r="QYB23"/>
      <c r="QYC23"/>
      <c r="QYD23"/>
      <c r="QYE23"/>
      <c r="QYF23"/>
      <c r="QYG23"/>
      <c r="QYH23"/>
      <c r="QYI23"/>
      <c r="QYJ23"/>
      <c r="QYK23"/>
      <c r="QYL23"/>
      <c r="QYM23"/>
      <c r="QYN23"/>
      <c r="QYO23"/>
      <c r="QYP23"/>
      <c r="QYQ23"/>
      <c r="QYR23"/>
      <c r="QYS23"/>
      <c r="QYT23"/>
      <c r="QYU23"/>
      <c r="QYV23"/>
      <c r="QYW23"/>
      <c r="QYX23"/>
      <c r="QYY23"/>
      <c r="QYZ23"/>
      <c r="QZA23"/>
      <c r="QZB23"/>
      <c r="QZC23"/>
      <c r="QZD23"/>
      <c r="QZE23"/>
      <c r="QZF23"/>
      <c r="QZG23"/>
      <c r="QZH23"/>
      <c r="QZI23"/>
      <c r="QZJ23"/>
      <c r="QZK23"/>
      <c r="QZL23"/>
      <c r="QZM23"/>
      <c r="QZN23"/>
      <c r="QZO23"/>
      <c r="QZP23"/>
      <c r="QZQ23"/>
      <c r="QZR23"/>
      <c r="QZS23"/>
      <c r="QZT23"/>
      <c r="QZU23"/>
      <c r="QZV23"/>
      <c r="QZW23"/>
      <c r="QZX23"/>
      <c r="QZY23"/>
      <c r="QZZ23"/>
      <c r="RAA23"/>
      <c r="RAB23"/>
      <c r="RAC23"/>
      <c r="RAD23"/>
      <c r="RAE23"/>
      <c r="RAF23"/>
      <c r="RAG23"/>
      <c r="RAH23"/>
      <c r="RAI23"/>
      <c r="RAJ23"/>
      <c r="RAK23"/>
      <c r="RAL23"/>
      <c r="RAM23"/>
      <c r="RAN23"/>
      <c r="RAO23"/>
      <c r="RAP23"/>
      <c r="RAQ23"/>
      <c r="RAR23"/>
      <c r="RAS23"/>
      <c r="RAT23"/>
      <c r="RAU23"/>
      <c r="RAV23"/>
      <c r="RAW23"/>
      <c r="RAX23"/>
      <c r="RAY23"/>
      <c r="RAZ23"/>
      <c r="RBA23"/>
      <c r="RBB23"/>
      <c r="RBC23"/>
      <c r="RBD23"/>
      <c r="RBE23"/>
      <c r="RBF23"/>
      <c r="RBG23"/>
      <c r="RBH23"/>
      <c r="RBI23"/>
      <c r="RBJ23"/>
      <c r="RBK23"/>
      <c r="RBL23"/>
      <c r="RBM23"/>
      <c r="RBN23"/>
      <c r="RBO23"/>
      <c r="RBP23"/>
      <c r="RBQ23"/>
      <c r="RBR23"/>
      <c r="RBS23"/>
      <c r="RBT23"/>
      <c r="RBU23"/>
      <c r="RBV23"/>
      <c r="RBW23"/>
      <c r="RBX23"/>
      <c r="RBY23"/>
      <c r="RBZ23"/>
      <c r="RCA23"/>
      <c r="RCB23"/>
      <c r="RCC23"/>
      <c r="RCD23"/>
      <c r="RCE23"/>
      <c r="RCF23"/>
      <c r="RCG23"/>
      <c r="RCH23"/>
      <c r="RCI23"/>
      <c r="RCJ23"/>
      <c r="RCK23"/>
      <c r="RCL23"/>
      <c r="RCM23"/>
      <c r="RCN23"/>
      <c r="RCO23"/>
      <c r="RCP23"/>
      <c r="RCQ23"/>
      <c r="RCR23"/>
      <c r="RCS23"/>
      <c r="RCT23"/>
      <c r="RCU23"/>
      <c r="RCV23"/>
      <c r="RCW23"/>
      <c r="RCX23"/>
      <c r="RCY23"/>
      <c r="RCZ23"/>
      <c r="RDA23"/>
      <c r="RDB23"/>
      <c r="RDC23"/>
      <c r="RDD23"/>
      <c r="RDE23"/>
      <c r="RDF23"/>
      <c r="RDG23"/>
      <c r="RDH23"/>
      <c r="RDI23"/>
      <c r="RDJ23"/>
      <c r="RDK23"/>
      <c r="RDL23"/>
      <c r="RDM23"/>
      <c r="RDN23"/>
      <c r="RDO23"/>
      <c r="RDP23"/>
      <c r="RDQ23"/>
      <c r="RDR23"/>
      <c r="RDS23"/>
      <c r="RDT23"/>
      <c r="RDU23"/>
      <c r="RDV23"/>
      <c r="RDW23"/>
      <c r="RDX23"/>
      <c r="RDY23"/>
      <c r="RDZ23"/>
      <c r="REA23"/>
      <c r="REB23"/>
      <c r="REC23"/>
      <c r="RED23"/>
      <c r="REE23"/>
      <c r="REF23"/>
      <c r="REG23"/>
      <c r="REH23"/>
      <c r="REI23"/>
      <c r="REJ23"/>
      <c r="REK23"/>
      <c r="REL23"/>
      <c r="REM23"/>
      <c r="REN23"/>
      <c r="REO23"/>
      <c r="REP23"/>
      <c r="REQ23"/>
      <c r="RER23"/>
      <c r="RES23"/>
      <c r="RET23"/>
      <c r="REU23"/>
      <c r="REV23"/>
      <c r="REW23"/>
      <c r="REX23"/>
      <c r="REY23"/>
      <c r="REZ23"/>
      <c r="RFA23"/>
      <c r="RFB23"/>
      <c r="RFC23"/>
      <c r="RFD23"/>
      <c r="RFE23"/>
      <c r="RFF23"/>
      <c r="RFG23"/>
      <c r="RFH23"/>
      <c r="RFI23"/>
      <c r="RFJ23"/>
      <c r="RFK23"/>
      <c r="RFL23"/>
      <c r="RFM23"/>
      <c r="RFN23"/>
      <c r="RFO23"/>
      <c r="RFP23"/>
      <c r="RFQ23"/>
      <c r="RFR23"/>
      <c r="RFS23"/>
      <c r="RFT23"/>
      <c r="RFU23"/>
      <c r="RFV23"/>
      <c r="RFW23"/>
      <c r="RFX23"/>
      <c r="RFY23"/>
      <c r="RFZ23"/>
      <c r="RGA23"/>
      <c r="RGB23"/>
      <c r="RGC23"/>
      <c r="RGD23"/>
      <c r="RGE23"/>
      <c r="RGF23"/>
      <c r="RGG23"/>
      <c r="RGH23"/>
      <c r="RGI23"/>
      <c r="RGJ23"/>
      <c r="RGK23"/>
      <c r="RGL23"/>
      <c r="RGM23"/>
      <c r="RGN23"/>
      <c r="RGO23"/>
      <c r="RGP23"/>
      <c r="RGQ23"/>
      <c r="RGR23"/>
      <c r="RGS23"/>
      <c r="RGT23"/>
      <c r="RGU23"/>
      <c r="RGV23"/>
      <c r="RGW23"/>
      <c r="RGX23"/>
      <c r="RGY23"/>
      <c r="RGZ23"/>
      <c r="RHA23"/>
      <c r="RHB23"/>
      <c r="RHC23"/>
      <c r="RHD23"/>
      <c r="RHE23"/>
      <c r="RHF23"/>
      <c r="RHG23"/>
      <c r="RHH23"/>
      <c r="RHI23"/>
      <c r="RHJ23"/>
      <c r="RHK23"/>
      <c r="RHL23"/>
      <c r="RHM23"/>
      <c r="RHN23"/>
      <c r="RHO23"/>
      <c r="RHP23"/>
      <c r="RHQ23"/>
      <c r="RHR23"/>
      <c r="RHS23"/>
      <c r="RHT23"/>
      <c r="RHU23"/>
      <c r="RHV23"/>
      <c r="RHW23"/>
      <c r="RHX23"/>
      <c r="RHY23"/>
      <c r="RHZ23"/>
      <c r="RIA23"/>
      <c r="RIB23"/>
      <c r="RIC23"/>
      <c r="RID23"/>
      <c r="RIE23"/>
      <c r="RIF23"/>
      <c r="RIG23"/>
      <c r="RIH23"/>
      <c r="RII23"/>
      <c r="RIJ23"/>
      <c r="RIK23"/>
      <c r="RIL23"/>
      <c r="RIM23"/>
      <c r="RIN23"/>
      <c r="RIO23"/>
      <c r="RIP23"/>
      <c r="RIQ23"/>
      <c r="RIR23"/>
      <c r="RIS23"/>
      <c r="RIT23"/>
      <c r="RIU23"/>
      <c r="RIV23"/>
      <c r="RIW23"/>
      <c r="RIX23"/>
      <c r="RIY23"/>
      <c r="RIZ23"/>
      <c r="RJA23"/>
      <c r="RJB23"/>
      <c r="RJC23"/>
      <c r="RJD23"/>
      <c r="RJE23"/>
      <c r="RJF23"/>
      <c r="RJG23"/>
      <c r="RJH23"/>
      <c r="RJI23"/>
      <c r="RJJ23"/>
      <c r="RJK23"/>
      <c r="RJL23"/>
      <c r="RJM23"/>
      <c r="RJN23"/>
      <c r="RJO23"/>
      <c r="RJP23"/>
      <c r="RJQ23"/>
      <c r="RJR23"/>
      <c r="RJS23"/>
      <c r="RJT23"/>
      <c r="RJU23"/>
      <c r="RJV23"/>
      <c r="RJW23"/>
      <c r="RJX23"/>
      <c r="RJY23"/>
      <c r="RJZ23"/>
      <c r="RKA23"/>
      <c r="RKB23"/>
      <c r="RKC23"/>
      <c r="RKD23"/>
      <c r="RKE23"/>
      <c r="RKF23"/>
      <c r="RKG23"/>
      <c r="RKH23"/>
      <c r="RKI23"/>
      <c r="RKJ23"/>
      <c r="RKK23"/>
      <c r="RKL23"/>
      <c r="RKM23"/>
      <c r="RKN23"/>
      <c r="RKO23"/>
      <c r="RKP23"/>
      <c r="RKQ23"/>
      <c r="RKR23"/>
      <c r="RKS23"/>
      <c r="RKT23"/>
      <c r="RKU23"/>
      <c r="RKV23"/>
      <c r="RKW23"/>
      <c r="RKX23"/>
      <c r="RKY23"/>
      <c r="RKZ23"/>
      <c r="RLA23"/>
      <c r="RLB23"/>
      <c r="RLC23"/>
      <c r="RLD23"/>
      <c r="RLE23"/>
      <c r="RLF23"/>
      <c r="RLG23"/>
      <c r="RLH23"/>
      <c r="RLI23"/>
      <c r="RLJ23"/>
      <c r="RLK23"/>
      <c r="RLL23"/>
      <c r="RLM23"/>
      <c r="RLN23"/>
      <c r="RLO23"/>
      <c r="RLP23"/>
      <c r="RLQ23"/>
      <c r="RLR23"/>
      <c r="RLS23"/>
      <c r="RLT23"/>
      <c r="RLU23"/>
      <c r="RLV23"/>
      <c r="RLW23"/>
      <c r="RLX23"/>
      <c r="RLY23"/>
      <c r="RLZ23"/>
      <c r="RMA23"/>
      <c r="RMB23"/>
      <c r="RMC23"/>
      <c r="RMD23"/>
      <c r="RME23"/>
      <c r="RMF23"/>
      <c r="RMG23"/>
      <c r="RMH23"/>
      <c r="RMI23"/>
      <c r="RMJ23"/>
      <c r="RMK23"/>
      <c r="RML23"/>
      <c r="RMM23"/>
      <c r="RMN23"/>
      <c r="RMO23"/>
      <c r="RMP23"/>
      <c r="RMQ23"/>
      <c r="RMR23"/>
      <c r="RMS23"/>
      <c r="RMT23"/>
      <c r="RMU23"/>
      <c r="RMV23"/>
      <c r="RMW23"/>
      <c r="RMX23"/>
      <c r="RMY23"/>
      <c r="RMZ23"/>
      <c r="RNA23"/>
      <c r="RNB23"/>
      <c r="RNC23"/>
      <c r="RND23"/>
      <c r="RNE23"/>
      <c r="RNF23"/>
      <c r="RNG23"/>
      <c r="RNH23"/>
      <c r="RNI23"/>
      <c r="RNJ23"/>
      <c r="RNK23"/>
      <c r="RNL23"/>
      <c r="RNM23"/>
      <c r="RNN23"/>
      <c r="RNO23"/>
      <c r="RNP23"/>
      <c r="RNQ23"/>
      <c r="RNR23"/>
      <c r="RNS23"/>
      <c r="RNT23"/>
      <c r="RNU23"/>
      <c r="RNV23"/>
      <c r="RNW23"/>
      <c r="RNX23"/>
      <c r="RNY23"/>
      <c r="RNZ23"/>
      <c r="ROA23"/>
      <c r="ROB23"/>
      <c r="ROC23"/>
      <c r="ROD23"/>
      <c r="ROE23"/>
      <c r="ROF23"/>
      <c r="ROG23"/>
      <c r="ROH23"/>
      <c r="ROI23"/>
      <c r="ROJ23"/>
      <c r="ROK23"/>
      <c r="ROL23"/>
      <c r="ROM23"/>
      <c r="RON23"/>
      <c r="ROO23"/>
      <c r="ROP23"/>
      <c r="ROQ23"/>
      <c r="ROR23"/>
      <c r="ROS23"/>
      <c r="ROT23"/>
      <c r="ROU23"/>
      <c r="ROV23"/>
      <c r="ROW23"/>
      <c r="ROX23"/>
      <c r="ROY23"/>
      <c r="ROZ23"/>
      <c r="RPA23"/>
      <c r="RPB23"/>
      <c r="RPC23"/>
      <c r="RPD23"/>
      <c r="RPE23"/>
      <c r="RPF23"/>
      <c r="RPG23"/>
      <c r="RPH23"/>
      <c r="RPI23"/>
      <c r="RPJ23"/>
      <c r="RPK23"/>
      <c r="RPL23"/>
      <c r="RPM23"/>
      <c r="RPN23"/>
      <c r="RPO23"/>
      <c r="RPP23"/>
      <c r="RPQ23"/>
      <c r="RPR23"/>
      <c r="RPS23"/>
      <c r="RPT23"/>
      <c r="RPU23"/>
      <c r="RPV23"/>
      <c r="RPW23"/>
      <c r="RPX23"/>
      <c r="RPY23"/>
      <c r="RPZ23"/>
      <c r="RQA23"/>
      <c r="RQB23"/>
      <c r="RQC23"/>
      <c r="RQD23"/>
      <c r="RQE23"/>
      <c r="RQF23"/>
      <c r="RQG23"/>
      <c r="RQH23"/>
      <c r="RQI23"/>
      <c r="RQJ23"/>
      <c r="RQK23"/>
      <c r="RQL23"/>
      <c r="RQM23"/>
      <c r="RQN23"/>
      <c r="RQO23"/>
      <c r="RQP23"/>
      <c r="RQQ23"/>
      <c r="RQR23"/>
      <c r="RQS23"/>
      <c r="RQT23"/>
      <c r="RQU23"/>
      <c r="RQV23"/>
      <c r="RQW23"/>
      <c r="RQX23"/>
      <c r="RQY23"/>
      <c r="RQZ23"/>
      <c r="RRA23"/>
      <c r="RRB23"/>
      <c r="RRC23"/>
      <c r="RRD23"/>
      <c r="RRE23"/>
      <c r="RRF23"/>
      <c r="RRG23"/>
      <c r="RRH23"/>
      <c r="RRI23"/>
      <c r="RRJ23"/>
      <c r="RRK23"/>
      <c r="RRL23"/>
      <c r="RRM23"/>
      <c r="RRN23"/>
      <c r="RRO23"/>
      <c r="RRP23"/>
      <c r="RRQ23"/>
      <c r="RRR23"/>
      <c r="RRS23"/>
      <c r="RRT23"/>
      <c r="RRU23"/>
      <c r="RRV23"/>
      <c r="RRW23"/>
      <c r="RRX23"/>
      <c r="RRY23"/>
      <c r="RRZ23"/>
      <c r="RSA23"/>
      <c r="RSB23"/>
      <c r="RSC23"/>
      <c r="RSD23"/>
      <c r="RSE23"/>
      <c r="RSF23"/>
      <c r="RSG23"/>
      <c r="RSH23"/>
      <c r="RSI23"/>
      <c r="RSJ23"/>
      <c r="RSK23"/>
      <c r="RSL23"/>
      <c r="RSM23"/>
      <c r="RSN23"/>
      <c r="RSO23"/>
      <c r="RSP23"/>
      <c r="RSQ23"/>
      <c r="RSR23"/>
      <c r="RSS23"/>
      <c r="RST23"/>
      <c r="RSU23"/>
      <c r="RSV23"/>
      <c r="RSW23"/>
      <c r="RSX23"/>
      <c r="RSY23"/>
      <c r="RSZ23"/>
      <c r="RTA23"/>
      <c r="RTB23"/>
      <c r="RTC23"/>
      <c r="RTD23"/>
      <c r="RTE23"/>
      <c r="RTF23"/>
      <c r="RTG23"/>
      <c r="RTH23"/>
      <c r="RTI23"/>
      <c r="RTJ23"/>
      <c r="RTK23"/>
      <c r="RTL23"/>
      <c r="RTM23"/>
      <c r="RTN23"/>
      <c r="RTO23"/>
      <c r="RTP23"/>
      <c r="RTQ23"/>
      <c r="RTR23"/>
      <c r="RTS23"/>
      <c r="RTT23"/>
      <c r="RTU23"/>
      <c r="RTV23"/>
      <c r="RTW23"/>
      <c r="RTX23"/>
      <c r="RTY23"/>
      <c r="RTZ23"/>
      <c r="RUA23"/>
      <c r="RUB23"/>
      <c r="RUC23"/>
      <c r="RUD23"/>
      <c r="RUE23"/>
      <c r="RUF23"/>
      <c r="RUG23"/>
      <c r="RUH23"/>
      <c r="RUI23"/>
      <c r="RUJ23"/>
      <c r="RUK23"/>
      <c r="RUL23"/>
      <c r="RUM23"/>
      <c r="RUN23"/>
      <c r="RUO23"/>
      <c r="RUP23"/>
      <c r="RUQ23"/>
      <c r="RUR23"/>
      <c r="RUS23"/>
      <c r="RUT23"/>
      <c r="RUU23"/>
      <c r="RUV23"/>
      <c r="RUW23"/>
      <c r="RUX23"/>
      <c r="RUY23"/>
      <c r="RUZ23"/>
      <c r="RVA23"/>
      <c r="RVB23"/>
      <c r="RVC23"/>
      <c r="RVD23"/>
      <c r="RVE23"/>
      <c r="RVF23"/>
      <c r="RVG23"/>
      <c r="RVH23"/>
      <c r="RVI23"/>
      <c r="RVJ23"/>
      <c r="RVK23"/>
      <c r="RVL23"/>
      <c r="RVM23"/>
      <c r="RVN23"/>
      <c r="RVO23"/>
      <c r="RVP23"/>
      <c r="RVQ23"/>
      <c r="RVR23"/>
      <c r="RVS23"/>
      <c r="RVT23"/>
      <c r="RVU23"/>
      <c r="RVV23"/>
      <c r="RVW23"/>
      <c r="RVX23"/>
      <c r="RVY23"/>
      <c r="RVZ23"/>
      <c r="RWA23"/>
      <c r="RWB23"/>
      <c r="RWC23"/>
      <c r="RWD23"/>
      <c r="RWE23"/>
      <c r="RWF23"/>
      <c r="RWG23"/>
      <c r="RWH23"/>
      <c r="RWI23"/>
      <c r="RWJ23"/>
      <c r="RWK23"/>
      <c r="RWL23"/>
      <c r="RWM23"/>
      <c r="RWN23"/>
      <c r="RWO23"/>
      <c r="RWP23"/>
      <c r="RWQ23"/>
      <c r="RWR23"/>
      <c r="RWS23"/>
      <c r="RWT23"/>
      <c r="RWU23"/>
      <c r="RWV23"/>
      <c r="RWW23"/>
      <c r="RWX23"/>
      <c r="RWY23"/>
      <c r="RWZ23"/>
      <c r="RXA23"/>
      <c r="RXB23"/>
      <c r="RXC23"/>
      <c r="RXD23"/>
      <c r="RXE23"/>
      <c r="RXF23"/>
      <c r="RXG23"/>
      <c r="RXH23"/>
      <c r="RXI23"/>
      <c r="RXJ23"/>
      <c r="RXK23"/>
      <c r="RXL23"/>
      <c r="RXM23"/>
      <c r="RXN23"/>
      <c r="RXO23"/>
      <c r="RXP23"/>
      <c r="RXQ23"/>
      <c r="RXR23"/>
      <c r="RXS23"/>
      <c r="RXT23"/>
      <c r="RXU23"/>
      <c r="RXV23"/>
      <c r="RXW23"/>
      <c r="RXX23"/>
      <c r="RXY23"/>
      <c r="RXZ23"/>
      <c r="RYA23"/>
      <c r="RYB23"/>
      <c r="RYC23"/>
      <c r="RYD23"/>
      <c r="RYE23"/>
      <c r="RYF23"/>
      <c r="RYG23"/>
      <c r="RYH23"/>
      <c r="RYI23"/>
      <c r="RYJ23"/>
      <c r="RYK23"/>
      <c r="RYL23"/>
      <c r="RYM23"/>
      <c r="RYN23"/>
      <c r="RYO23"/>
      <c r="RYP23"/>
      <c r="RYQ23"/>
      <c r="RYR23"/>
      <c r="RYS23"/>
      <c r="RYT23"/>
      <c r="RYU23"/>
      <c r="RYV23"/>
      <c r="RYW23"/>
      <c r="RYX23"/>
      <c r="RYY23"/>
      <c r="RYZ23"/>
      <c r="RZA23"/>
      <c r="RZB23"/>
      <c r="RZC23"/>
      <c r="RZD23"/>
      <c r="RZE23"/>
      <c r="RZF23"/>
      <c r="RZG23"/>
      <c r="RZH23"/>
      <c r="RZI23"/>
      <c r="RZJ23"/>
      <c r="RZK23"/>
      <c r="RZL23"/>
      <c r="RZM23"/>
      <c r="RZN23"/>
      <c r="RZO23"/>
      <c r="RZP23"/>
      <c r="RZQ23"/>
      <c r="RZR23"/>
      <c r="RZS23"/>
      <c r="RZT23"/>
      <c r="RZU23"/>
      <c r="RZV23"/>
      <c r="RZW23"/>
      <c r="RZX23"/>
      <c r="RZY23"/>
      <c r="RZZ23"/>
      <c r="SAA23"/>
      <c r="SAB23"/>
      <c r="SAC23"/>
      <c r="SAD23"/>
      <c r="SAE23"/>
      <c r="SAF23"/>
      <c r="SAG23"/>
      <c r="SAH23"/>
      <c r="SAI23"/>
      <c r="SAJ23"/>
      <c r="SAK23"/>
      <c r="SAL23"/>
      <c r="SAM23"/>
      <c r="SAN23"/>
      <c r="SAO23"/>
      <c r="SAP23"/>
      <c r="SAQ23"/>
      <c r="SAR23"/>
      <c r="SAS23"/>
      <c r="SAT23"/>
      <c r="SAU23"/>
      <c r="SAV23"/>
      <c r="SAW23"/>
      <c r="SAX23"/>
      <c r="SAY23"/>
      <c r="SAZ23"/>
      <c r="SBA23"/>
      <c r="SBB23"/>
      <c r="SBC23"/>
      <c r="SBD23"/>
      <c r="SBE23"/>
      <c r="SBF23"/>
      <c r="SBG23"/>
      <c r="SBH23"/>
      <c r="SBI23"/>
      <c r="SBJ23"/>
      <c r="SBK23"/>
      <c r="SBL23"/>
      <c r="SBM23"/>
      <c r="SBN23"/>
      <c r="SBO23"/>
      <c r="SBP23"/>
      <c r="SBQ23"/>
      <c r="SBR23"/>
      <c r="SBS23"/>
      <c r="SBT23"/>
      <c r="SBU23"/>
      <c r="SBV23"/>
      <c r="SBW23"/>
      <c r="SBX23"/>
      <c r="SBY23"/>
      <c r="SBZ23"/>
      <c r="SCA23"/>
      <c r="SCB23"/>
      <c r="SCC23"/>
      <c r="SCD23"/>
      <c r="SCE23"/>
      <c r="SCF23"/>
      <c r="SCG23"/>
      <c r="SCH23"/>
      <c r="SCI23"/>
      <c r="SCJ23"/>
      <c r="SCK23"/>
      <c r="SCL23"/>
      <c r="SCM23"/>
      <c r="SCN23"/>
      <c r="SCO23"/>
      <c r="SCP23"/>
      <c r="SCQ23"/>
      <c r="SCR23"/>
      <c r="SCS23"/>
      <c r="SCT23"/>
      <c r="SCU23"/>
      <c r="SCV23"/>
      <c r="SCW23"/>
      <c r="SCX23"/>
      <c r="SCY23"/>
      <c r="SCZ23"/>
      <c r="SDA23"/>
      <c r="SDB23"/>
      <c r="SDC23"/>
      <c r="SDD23"/>
      <c r="SDE23"/>
      <c r="SDF23"/>
      <c r="SDG23"/>
      <c r="SDH23"/>
      <c r="SDI23"/>
      <c r="SDJ23"/>
      <c r="SDK23"/>
      <c r="SDL23"/>
      <c r="SDM23"/>
      <c r="SDN23"/>
      <c r="SDO23"/>
      <c r="SDP23"/>
      <c r="SDQ23"/>
      <c r="SDR23"/>
      <c r="SDS23"/>
      <c r="SDT23"/>
      <c r="SDU23"/>
      <c r="SDV23"/>
      <c r="SDW23"/>
      <c r="SDX23"/>
      <c r="SDY23"/>
      <c r="SDZ23"/>
      <c r="SEA23"/>
      <c r="SEB23"/>
      <c r="SEC23"/>
      <c r="SED23"/>
      <c r="SEE23"/>
      <c r="SEF23"/>
      <c r="SEG23"/>
      <c r="SEH23"/>
      <c r="SEI23"/>
      <c r="SEJ23"/>
      <c r="SEK23"/>
      <c r="SEL23"/>
      <c r="SEM23"/>
      <c r="SEN23"/>
      <c r="SEO23"/>
      <c r="SEP23"/>
      <c r="SEQ23"/>
      <c r="SER23"/>
      <c r="SES23"/>
      <c r="SET23"/>
      <c r="SEU23"/>
      <c r="SEV23"/>
      <c r="SEW23"/>
      <c r="SEX23"/>
      <c r="SEY23"/>
      <c r="SEZ23"/>
      <c r="SFA23"/>
      <c r="SFB23"/>
      <c r="SFC23"/>
      <c r="SFD23"/>
      <c r="SFE23"/>
      <c r="SFF23"/>
      <c r="SFG23"/>
      <c r="SFH23"/>
      <c r="SFI23"/>
      <c r="SFJ23"/>
      <c r="SFK23"/>
      <c r="SFL23"/>
      <c r="SFM23"/>
      <c r="SFN23"/>
      <c r="SFO23"/>
      <c r="SFP23"/>
      <c r="SFQ23"/>
      <c r="SFR23"/>
      <c r="SFS23"/>
      <c r="SFT23"/>
      <c r="SFU23"/>
      <c r="SFV23"/>
      <c r="SFW23"/>
      <c r="SFX23"/>
      <c r="SFY23"/>
      <c r="SFZ23"/>
      <c r="SGA23"/>
      <c r="SGB23"/>
      <c r="SGC23"/>
      <c r="SGD23"/>
      <c r="SGE23"/>
      <c r="SGF23"/>
      <c r="SGG23"/>
      <c r="SGH23"/>
      <c r="SGI23"/>
      <c r="SGJ23"/>
      <c r="SGK23"/>
      <c r="SGL23"/>
      <c r="SGM23"/>
      <c r="SGN23"/>
      <c r="SGO23"/>
      <c r="SGP23"/>
      <c r="SGQ23"/>
      <c r="SGR23"/>
      <c r="SGS23"/>
      <c r="SGT23"/>
      <c r="SGU23"/>
      <c r="SGV23"/>
      <c r="SGW23"/>
      <c r="SGX23"/>
      <c r="SGY23"/>
      <c r="SGZ23"/>
      <c r="SHA23"/>
      <c r="SHB23"/>
      <c r="SHC23"/>
      <c r="SHD23"/>
      <c r="SHE23"/>
      <c r="SHF23"/>
      <c r="SHG23"/>
      <c r="SHH23"/>
      <c r="SHI23"/>
      <c r="SHJ23"/>
      <c r="SHK23"/>
      <c r="SHL23"/>
      <c r="SHM23"/>
      <c r="SHN23"/>
      <c r="SHO23"/>
      <c r="SHP23"/>
      <c r="SHQ23"/>
      <c r="SHR23"/>
      <c r="SHS23"/>
      <c r="SHT23"/>
      <c r="SHU23"/>
      <c r="SHV23"/>
      <c r="SHW23"/>
      <c r="SHX23"/>
      <c r="SHY23"/>
      <c r="SHZ23"/>
      <c r="SIA23"/>
      <c r="SIB23"/>
      <c r="SIC23"/>
      <c r="SID23"/>
      <c r="SIE23"/>
      <c r="SIF23"/>
      <c r="SIG23"/>
      <c r="SIH23"/>
      <c r="SII23"/>
      <c r="SIJ23"/>
      <c r="SIK23"/>
      <c r="SIL23"/>
      <c r="SIM23"/>
      <c r="SIN23"/>
      <c r="SIO23"/>
      <c r="SIP23"/>
      <c r="SIQ23"/>
      <c r="SIR23"/>
      <c r="SIS23"/>
      <c r="SIT23"/>
      <c r="SIU23"/>
      <c r="SIV23"/>
      <c r="SIW23"/>
      <c r="SIX23"/>
      <c r="SIY23"/>
      <c r="SIZ23"/>
      <c r="SJA23"/>
      <c r="SJB23"/>
      <c r="SJC23"/>
      <c r="SJD23"/>
      <c r="SJE23"/>
      <c r="SJF23"/>
      <c r="SJG23"/>
      <c r="SJH23"/>
      <c r="SJI23"/>
      <c r="SJJ23"/>
      <c r="SJK23"/>
      <c r="SJL23"/>
      <c r="SJM23"/>
      <c r="SJN23"/>
      <c r="SJO23"/>
      <c r="SJP23"/>
      <c r="SJQ23"/>
      <c r="SJR23"/>
      <c r="SJS23"/>
      <c r="SJT23"/>
      <c r="SJU23"/>
      <c r="SJV23"/>
      <c r="SJW23"/>
      <c r="SJX23"/>
      <c r="SJY23"/>
      <c r="SJZ23"/>
      <c r="SKA23"/>
      <c r="SKB23"/>
      <c r="SKC23"/>
      <c r="SKD23"/>
      <c r="SKE23"/>
      <c r="SKF23"/>
      <c r="SKG23"/>
      <c r="SKH23"/>
      <c r="SKI23"/>
      <c r="SKJ23"/>
      <c r="SKK23"/>
      <c r="SKL23"/>
      <c r="SKM23"/>
      <c r="SKN23"/>
      <c r="SKO23"/>
      <c r="SKP23"/>
      <c r="SKQ23"/>
      <c r="SKR23"/>
      <c r="SKS23"/>
      <c r="SKT23"/>
      <c r="SKU23"/>
      <c r="SKV23"/>
      <c r="SKW23"/>
      <c r="SKX23"/>
      <c r="SKY23"/>
      <c r="SKZ23"/>
      <c r="SLA23"/>
      <c r="SLB23"/>
      <c r="SLC23"/>
      <c r="SLD23"/>
      <c r="SLE23"/>
      <c r="SLF23"/>
      <c r="SLG23"/>
      <c r="SLH23"/>
      <c r="SLI23"/>
      <c r="SLJ23"/>
      <c r="SLK23"/>
      <c r="SLL23"/>
      <c r="SLM23"/>
      <c r="SLN23"/>
      <c r="SLO23"/>
      <c r="SLP23"/>
      <c r="SLQ23"/>
      <c r="SLR23"/>
      <c r="SLS23"/>
      <c r="SLT23"/>
      <c r="SLU23"/>
      <c r="SLV23"/>
      <c r="SLW23"/>
      <c r="SLX23"/>
      <c r="SLY23"/>
      <c r="SLZ23"/>
      <c r="SMA23"/>
      <c r="SMB23"/>
      <c r="SMC23"/>
      <c r="SMD23"/>
      <c r="SME23"/>
      <c r="SMF23"/>
      <c r="SMG23"/>
      <c r="SMH23"/>
      <c r="SMI23"/>
      <c r="SMJ23"/>
      <c r="SMK23"/>
      <c r="SML23"/>
      <c r="SMM23"/>
      <c r="SMN23"/>
      <c r="SMO23"/>
      <c r="SMP23"/>
      <c r="SMQ23"/>
      <c r="SMR23"/>
      <c r="SMS23"/>
      <c r="SMT23"/>
      <c r="SMU23"/>
      <c r="SMV23"/>
      <c r="SMW23"/>
      <c r="SMX23"/>
      <c r="SMY23"/>
      <c r="SMZ23"/>
      <c r="SNA23"/>
      <c r="SNB23"/>
      <c r="SNC23"/>
      <c r="SND23"/>
      <c r="SNE23"/>
      <c r="SNF23"/>
      <c r="SNG23"/>
      <c r="SNH23"/>
      <c r="SNI23"/>
      <c r="SNJ23"/>
      <c r="SNK23"/>
      <c r="SNL23"/>
      <c r="SNM23"/>
      <c r="SNN23"/>
      <c r="SNO23"/>
      <c r="SNP23"/>
      <c r="SNQ23"/>
      <c r="SNR23"/>
      <c r="SNS23"/>
      <c r="SNT23"/>
      <c r="SNU23"/>
      <c r="SNV23"/>
      <c r="SNW23"/>
      <c r="SNX23"/>
      <c r="SNY23"/>
      <c r="SNZ23"/>
      <c r="SOA23"/>
      <c r="SOB23"/>
      <c r="SOC23"/>
      <c r="SOD23"/>
      <c r="SOE23"/>
      <c r="SOF23"/>
      <c r="SOG23"/>
      <c r="SOH23"/>
      <c r="SOI23"/>
      <c r="SOJ23"/>
      <c r="SOK23"/>
      <c r="SOL23"/>
      <c r="SOM23"/>
      <c r="SON23"/>
      <c r="SOO23"/>
      <c r="SOP23"/>
      <c r="SOQ23"/>
      <c r="SOR23"/>
      <c r="SOS23"/>
      <c r="SOT23"/>
      <c r="SOU23"/>
      <c r="SOV23"/>
      <c r="SOW23"/>
      <c r="SOX23"/>
      <c r="SOY23"/>
      <c r="SOZ23"/>
      <c r="SPA23"/>
      <c r="SPB23"/>
      <c r="SPC23"/>
      <c r="SPD23"/>
      <c r="SPE23"/>
      <c r="SPF23"/>
      <c r="SPG23"/>
      <c r="SPH23"/>
      <c r="SPI23"/>
      <c r="SPJ23"/>
      <c r="SPK23"/>
      <c r="SPL23"/>
      <c r="SPM23"/>
      <c r="SPN23"/>
      <c r="SPO23"/>
      <c r="SPP23"/>
      <c r="SPQ23"/>
      <c r="SPR23"/>
      <c r="SPS23"/>
      <c r="SPT23"/>
      <c r="SPU23"/>
      <c r="SPV23"/>
      <c r="SPW23"/>
      <c r="SPX23"/>
      <c r="SPY23"/>
      <c r="SPZ23"/>
      <c r="SQA23"/>
      <c r="SQB23"/>
      <c r="SQC23"/>
      <c r="SQD23"/>
      <c r="SQE23"/>
      <c r="SQF23"/>
      <c r="SQG23"/>
      <c r="SQH23"/>
      <c r="SQI23"/>
      <c r="SQJ23"/>
      <c r="SQK23"/>
      <c r="SQL23"/>
      <c r="SQM23"/>
      <c r="SQN23"/>
      <c r="SQO23"/>
      <c r="SQP23"/>
      <c r="SQQ23"/>
      <c r="SQR23"/>
      <c r="SQS23"/>
      <c r="SQT23"/>
      <c r="SQU23"/>
      <c r="SQV23"/>
      <c r="SQW23"/>
      <c r="SQX23"/>
      <c r="SQY23"/>
      <c r="SQZ23"/>
      <c r="SRA23"/>
      <c r="SRB23"/>
      <c r="SRC23"/>
      <c r="SRD23"/>
      <c r="SRE23"/>
      <c r="SRF23"/>
      <c r="SRG23"/>
      <c r="SRH23"/>
      <c r="SRI23"/>
      <c r="SRJ23"/>
      <c r="SRK23"/>
      <c r="SRL23"/>
      <c r="SRM23"/>
      <c r="SRN23"/>
      <c r="SRO23"/>
      <c r="SRP23"/>
      <c r="SRQ23"/>
      <c r="SRR23"/>
      <c r="SRS23"/>
      <c r="SRT23"/>
      <c r="SRU23"/>
      <c r="SRV23"/>
      <c r="SRW23"/>
      <c r="SRX23"/>
      <c r="SRY23"/>
      <c r="SRZ23"/>
      <c r="SSA23"/>
      <c r="SSB23"/>
      <c r="SSC23"/>
      <c r="SSD23"/>
      <c r="SSE23"/>
      <c r="SSF23"/>
      <c r="SSG23"/>
      <c r="SSH23"/>
      <c r="SSI23"/>
      <c r="SSJ23"/>
      <c r="SSK23"/>
      <c r="SSL23"/>
      <c r="SSM23"/>
      <c r="SSN23"/>
      <c r="SSO23"/>
      <c r="SSP23"/>
      <c r="SSQ23"/>
      <c r="SSR23"/>
      <c r="SSS23"/>
      <c r="SST23"/>
      <c r="SSU23"/>
      <c r="SSV23"/>
      <c r="SSW23"/>
      <c r="SSX23"/>
      <c r="SSY23"/>
      <c r="SSZ23"/>
      <c r="STA23"/>
      <c r="STB23"/>
      <c r="STC23"/>
      <c r="STD23"/>
      <c r="STE23"/>
      <c r="STF23"/>
      <c r="STG23"/>
      <c r="STH23"/>
      <c r="STI23"/>
      <c r="STJ23"/>
      <c r="STK23"/>
      <c r="STL23"/>
      <c r="STM23"/>
      <c r="STN23"/>
      <c r="STO23"/>
      <c r="STP23"/>
      <c r="STQ23"/>
      <c r="STR23"/>
      <c r="STS23"/>
      <c r="STT23"/>
      <c r="STU23"/>
      <c r="STV23"/>
      <c r="STW23"/>
      <c r="STX23"/>
      <c r="STY23"/>
      <c r="STZ23"/>
      <c r="SUA23"/>
      <c r="SUB23"/>
      <c r="SUC23"/>
      <c r="SUD23"/>
      <c r="SUE23"/>
      <c r="SUF23"/>
      <c r="SUG23"/>
      <c r="SUH23"/>
      <c r="SUI23"/>
      <c r="SUJ23"/>
      <c r="SUK23"/>
      <c r="SUL23"/>
      <c r="SUM23"/>
      <c r="SUN23"/>
      <c r="SUO23"/>
      <c r="SUP23"/>
      <c r="SUQ23"/>
      <c r="SUR23"/>
      <c r="SUS23"/>
      <c r="SUT23"/>
      <c r="SUU23"/>
      <c r="SUV23"/>
      <c r="SUW23"/>
      <c r="SUX23"/>
      <c r="SUY23"/>
      <c r="SUZ23"/>
      <c r="SVA23"/>
      <c r="SVB23"/>
      <c r="SVC23"/>
      <c r="SVD23"/>
      <c r="SVE23"/>
      <c r="SVF23"/>
      <c r="SVG23"/>
      <c r="SVH23"/>
      <c r="SVI23"/>
      <c r="SVJ23"/>
      <c r="SVK23"/>
      <c r="SVL23"/>
      <c r="SVM23"/>
      <c r="SVN23"/>
      <c r="SVO23"/>
      <c r="SVP23"/>
      <c r="SVQ23"/>
      <c r="SVR23"/>
      <c r="SVS23"/>
      <c r="SVT23"/>
      <c r="SVU23"/>
      <c r="SVV23"/>
      <c r="SVW23"/>
      <c r="SVX23"/>
      <c r="SVY23"/>
      <c r="SVZ23"/>
      <c r="SWA23"/>
      <c r="SWB23"/>
      <c r="SWC23"/>
      <c r="SWD23"/>
      <c r="SWE23"/>
      <c r="SWF23"/>
      <c r="SWG23"/>
      <c r="SWH23"/>
      <c r="SWI23"/>
      <c r="SWJ23"/>
      <c r="SWK23"/>
      <c r="SWL23"/>
      <c r="SWM23"/>
      <c r="SWN23"/>
      <c r="SWO23"/>
      <c r="SWP23"/>
      <c r="SWQ23"/>
      <c r="SWR23"/>
      <c r="SWS23"/>
      <c r="SWT23"/>
      <c r="SWU23"/>
      <c r="SWV23"/>
      <c r="SWW23"/>
      <c r="SWX23"/>
      <c r="SWY23"/>
      <c r="SWZ23"/>
      <c r="SXA23"/>
      <c r="SXB23"/>
      <c r="SXC23"/>
      <c r="SXD23"/>
      <c r="SXE23"/>
      <c r="SXF23"/>
      <c r="SXG23"/>
      <c r="SXH23"/>
      <c r="SXI23"/>
      <c r="SXJ23"/>
      <c r="SXK23"/>
      <c r="SXL23"/>
      <c r="SXM23"/>
      <c r="SXN23"/>
      <c r="SXO23"/>
      <c r="SXP23"/>
      <c r="SXQ23"/>
      <c r="SXR23"/>
      <c r="SXS23"/>
      <c r="SXT23"/>
      <c r="SXU23"/>
      <c r="SXV23"/>
      <c r="SXW23"/>
      <c r="SXX23"/>
      <c r="SXY23"/>
      <c r="SXZ23"/>
      <c r="SYA23"/>
      <c r="SYB23"/>
      <c r="SYC23"/>
      <c r="SYD23"/>
      <c r="SYE23"/>
      <c r="SYF23"/>
      <c r="SYG23"/>
      <c r="SYH23"/>
      <c r="SYI23"/>
      <c r="SYJ23"/>
      <c r="SYK23"/>
      <c r="SYL23"/>
      <c r="SYM23"/>
      <c r="SYN23"/>
      <c r="SYO23"/>
      <c r="SYP23"/>
      <c r="SYQ23"/>
      <c r="SYR23"/>
      <c r="SYS23"/>
      <c r="SYT23"/>
      <c r="SYU23"/>
      <c r="SYV23"/>
      <c r="SYW23"/>
      <c r="SYX23"/>
      <c r="SYY23"/>
      <c r="SYZ23"/>
      <c r="SZA23"/>
      <c r="SZB23"/>
      <c r="SZC23"/>
      <c r="SZD23"/>
      <c r="SZE23"/>
      <c r="SZF23"/>
      <c r="SZG23"/>
      <c r="SZH23"/>
      <c r="SZI23"/>
      <c r="SZJ23"/>
      <c r="SZK23"/>
      <c r="SZL23"/>
      <c r="SZM23"/>
      <c r="SZN23"/>
      <c r="SZO23"/>
      <c r="SZP23"/>
      <c r="SZQ23"/>
      <c r="SZR23"/>
      <c r="SZS23"/>
      <c r="SZT23"/>
      <c r="SZU23"/>
      <c r="SZV23"/>
      <c r="SZW23"/>
      <c r="SZX23"/>
      <c r="SZY23"/>
      <c r="SZZ23"/>
      <c r="TAA23"/>
      <c r="TAB23"/>
      <c r="TAC23"/>
      <c r="TAD23"/>
      <c r="TAE23"/>
      <c r="TAF23"/>
      <c r="TAG23"/>
      <c r="TAH23"/>
      <c r="TAI23"/>
      <c r="TAJ23"/>
      <c r="TAK23"/>
      <c r="TAL23"/>
      <c r="TAM23"/>
      <c r="TAN23"/>
      <c r="TAO23"/>
      <c r="TAP23"/>
      <c r="TAQ23"/>
      <c r="TAR23"/>
      <c r="TAS23"/>
      <c r="TAT23"/>
      <c r="TAU23"/>
      <c r="TAV23"/>
      <c r="TAW23"/>
      <c r="TAX23"/>
      <c r="TAY23"/>
      <c r="TAZ23"/>
      <c r="TBA23"/>
      <c r="TBB23"/>
      <c r="TBC23"/>
      <c r="TBD23"/>
      <c r="TBE23"/>
      <c r="TBF23"/>
      <c r="TBG23"/>
      <c r="TBH23"/>
      <c r="TBI23"/>
      <c r="TBJ23"/>
      <c r="TBK23"/>
      <c r="TBL23"/>
      <c r="TBM23"/>
      <c r="TBN23"/>
      <c r="TBO23"/>
      <c r="TBP23"/>
      <c r="TBQ23"/>
      <c r="TBR23"/>
      <c r="TBS23"/>
      <c r="TBT23"/>
      <c r="TBU23"/>
      <c r="TBV23"/>
      <c r="TBW23"/>
      <c r="TBX23"/>
      <c r="TBY23"/>
      <c r="TBZ23"/>
      <c r="TCA23"/>
      <c r="TCB23"/>
      <c r="TCC23"/>
      <c r="TCD23"/>
      <c r="TCE23"/>
      <c r="TCF23"/>
      <c r="TCG23"/>
      <c r="TCH23"/>
      <c r="TCI23"/>
      <c r="TCJ23"/>
      <c r="TCK23"/>
      <c r="TCL23"/>
      <c r="TCM23"/>
      <c r="TCN23"/>
      <c r="TCO23"/>
      <c r="TCP23"/>
      <c r="TCQ23"/>
      <c r="TCR23"/>
      <c r="TCS23"/>
      <c r="TCT23"/>
      <c r="TCU23"/>
      <c r="TCV23"/>
      <c r="TCW23"/>
      <c r="TCX23"/>
      <c r="TCY23"/>
      <c r="TCZ23"/>
      <c r="TDA23"/>
      <c r="TDB23"/>
      <c r="TDC23"/>
      <c r="TDD23"/>
      <c r="TDE23"/>
      <c r="TDF23"/>
      <c r="TDG23"/>
      <c r="TDH23"/>
      <c r="TDI23"/>
      <c r="TDJ23"/>
      <c r="TDK23"/>
      <c r="TDL23"/>
      <c r="TDM23"/>
      <c r="TDN23"/>
      <c r="TDO23"/>
      <c r="TDP23"/>
      <c r="TDQ23"/>
      <c r="TDR23"/>
      <c r="TDS23"/>
      <c r="TDT23"/>
      <c r="TDU23"/>
      <c r="TDV23"/>
      <c r="TDW23"/>
      <c r="TDX23"/>
      <c r="TDY23"/>
      <c r="TDZ23"/>
      <c r="TEA23"/>
      <c r="TEB23"/>
      <c r="TEC23"/>
      <c r="TED23"/>
      <c r="TEE23"/>
      <c r="TEF23"/>
      <c r="TEG23"/>
      <c r="TEH23"/>
      <c r="TEI23"/>
      <c r="TEJ23"/>
      <c r="TEK23"/>
      <c r="TEL23"/>
      <c r="TEM23"/>
      <c r="TEN23"/>
      <c r="TEO23"/>
      <c r="TEP23"/>
      <c r="TEQ23"/>
      <c r="TER23"/>
      <c r="TES23"/>
      <c r="TET23"/>
      <c r="TEU23"/>
      <c r="TEV23"/>
      <c r="TEW23"/>
      <c r="TEX23"/>
      <c r="TEY23"/>
      <c r="TEZ23"/>
      <c r="TFA23"/>
      <c r="TFB23"/>
      <c r="TFC23"/>
      <c r="TFD23"/>
      <c r="TFE23"/>
      <c r="TFF23"/>
      <c r="TFG23"/>
      <c r="TFH23"/>
      <c r="TFI23"/>
      <c r="TFJ23"/>
      <c r="TFK23"/>
      <c r="TFL23"/>
      <c r="TFM23"/>
      <c r="TFN23"/>
      <c r="TFO23"/>
      <c r="TFP23"/>
      <c r="TFQ23"/>
      <c r="TFR23"/>
      <c r="TFS23"/>
      <c r="TFT23"/>
      <c r="TFU23"/>
      <c r="TFV23"/>
      <c r="TFW23"/>
      <c r="TFX23"/>
      <c r="TFY23"/>
      <c r="TFZ23"/>
      <c r="TGA23"/>
      <c r="TGB23"/>
      <c r="TGC23"/>
      <c r="TGD23"/>
      <c r="TGE23"/>
      <c r="TGF23"/>
      <c r="TGG23"/>
      <c r="TGH23"/>
      <c r="TGI23"/>
      <c r="TGJ23"/>
      <c r="TGK23"/>
      <c r="TGL23"/>
      <c r="TGM23"/>
      <c r="TGN23"/>
      <c r="TGO23"/>
      <c r="TGP23"/>
      <c r="TGQ23"/>
      <c r="TGR23"/>
      <c r="TGS23"/>
      <c r="TGT23"/>
      <c r="TGU23"/>
      <c r="TGV23"/>
      <c r="TGW23"/>
      <c r="TGX23"/>
      <c r="TGY23"/>
      <c r="TGZ23"/>
      <c r="THA23"/>
      <c r="THB23"/>
      <c r="THC23"/>
      <c r="THD23"/>
      <c r="THE23"/>
      <c r="THF23"/>
      <c r="THG23"/>
      <c r="THH23"/>
      <c r="THI23"/>
      <c r="THJ23"/>
      <c r="THK23"/>
      <c r="THL23"/>
      <c r="THM23"/>
      <c r="THN23"/>
      <c r="THO23"/>
      <c r="THP23"/>
      <c r="THQ23"/>
      <c r="THR23"/>
      <c r="THS23"/>
      <c r="THT23"/>
      <c r="THU23"/>
      <c r="THV23"/>
      <c r="THW23"/>
      <c r="THX23"/>
      <c r="THY23"/>
      <c r="THZ23"/>
      <c r="TIA23"/>
      <c r="TIB23"/>
      <c r="TIC23"/>
      <c r="TID23"/>
      <c r="TIE23"/>
      <c r="TIF23"/>
      <c r="TIG23"/>
      <c r="TIH23"/>
      <c r="TII23"/>
      <c r="TIJ23"/>
      <c r="TIK23"/>
      <c r="TIL23"/>
      <c r="TIM23"/>
      <c r="TIN23"/>
      <c r="TIO23"/>
      <c r="TIP23"/>
      <c r="TIQ23"/>
      <c r="TIR23"/>
      <c r="TIS23"/>
      <c r="TIT23"/>
      <c r="TIU23"/>
      <c r="TIV23"/>
      <c r="TIW23"/>
      <c r="TIX23"/>
      <c r="TIY23"/>
      <c r="TIZ23"/>
      <c r="TJA23"/>
      <c r="TJB23"/>
      <c r="TJC23"/>
      <c r="TJD23"/>
      <c r="TJE23"/>
      <c r="TJF23"/>
      <c r="TJG23"/>
      <c r="TJH23"/>
      <c r="TJI23"/>
      <c r="TJJ23"/>
      <c r="TJK23"/>
      <c r="TJL23"/>
      <c r="TJM23"/>
      <c r="TJN23"/>
      <c r="TJO23"/>
      <c r="TJP23"/>
      <c r="TJQ23"/>
      <c r="TJR23"/>
      <c r="TJS23"/>
      <c r="TJT23"/>
      <c r="TJU23"/>
      <c r="TJV23"/>
      <c r="TJW23"/>
      <c r="TJX23"/>
      <c r="TJY23"/>
      <c r="TJZ23"/>
      <c r="TKA23"/>
      <c r="TKB23"/>
      <c r="TKC23"/>
      <c r="TKD23"/>
      <c r="TKE23"/>
      <c r="TKF23"/>
      <c r="TKG23"/>
      <c r="TKH23"/>
      <c r="TKI23"/>
      <c r="TKJ23"/>
      <c r="TKK23"/>
      <c r="TKL23"/>
      <c r="TKM23"/>
      <c r="TKN23"/>
      <c r="TKO23"/>
      <c r="TKP23"/>
      <c r="TKQ23"/>
      <c r="TKR23"/>
      <c r="TKS23"/>
      <c r="TKT23"/>
      <c r="TKU23"/>
      <c r="TKV23"/>
      <c r="TKW23"/>
      <c r="TKX23"/>
      <c r="TKY23"/>
      <c r="TKZ23"/>
      <c r="TLA23"/>
      <c r="TLB23"/>
      <c r="TLC23"/>
      <c r="TLD23"/>
      <c r="TLE23"/>
      <c r="TLF23"/>
      <c r="TLG23"/>
      <c r="TLH23"/>
      <c r="TLI23"/>
      <c r="TLJ23"/>
      <c r="TLK23"/>
      <c r="TLL23"/>
      <c r="TLM23"/>
      <c r="TLN23"/>
      <c r="TLO23"/>
      <c r="TLP23"/>
      <c r="TLQ23"/>
      <c r="TLR23"/>
      <c r="TLS23"/>
      <c r="TLT23"/>
      <c r="TLU23"/>
      <c r="TLV23"/>
      <c r="TLW23"/>
      <c r="TLX23"/>
      <c r="TLY23"/>
      <c r="TLZ23"/>
      <c r="TMA23"/>
      <c r="TMB23"/>
      <c r="TMC23"/>
      <c r="TMD23"/>
      <c r="TME23"/>
      <c r="TMF23"/>
      <c r="TMG23"/>
      <c r="TMH23"/>
      <c r="TMI23"/>
      <c r="TMJ23"/>
      <c r="TMK23"/>
      <c r="TML23"/>
      <c r="TMM23"/>
      <c r="TMN23"/>
      <c r="TMO23"/>
      <c r="TMP23"/>
      <c r="TMQ23"/>
      <c r="TMR23"/>
      <c r="TMS23"/>
      <c r="TMT23"/>
      <c r="TMU23"/>
      <c r="TMV23"/>
      <c r="TMW23"/>
      <c r="TMX23"/>
      <c r="TMY23"/>
      <c r="TMZ23"/>
      <c r="TNA23"/>
      <c r="TNB23"/>
      <c r="TNC23"/>
      <c r="TND23"/>
      <c r="TNE23"/>
      <c r="TNF23"/>
      <c r="TNG23"/>
      <c r="TNH23"/>
      <c r="TNI23"/>
      <c r="TNJ23"/>
      <c r="TNK23"/>
      <c r="TNL23"/>
      <c r="TNM23"/>
      <c r="TNN23"/>
      <c r="TNO23"/>
      <c r="TNP23"/>
      <c r="TNQ23"/>
      <c r="TNR23"/>
      <c r="TNS23"/>
      <c r="TNT23"/>
      <c r="TNU23"/>
      <c r="TNV23"/>
      <c r="TNW23"/>
      <c r="TNX23"/>
      <c r="TNY23"/>
      <c r="TNZ23"/>
      <c r="TOA23"/>
      <c r="TOB23"/>
      <c r="TOC23"/>
      <c r="TOD23"/>
      <c r="TOE23"/>
      <c r="TOF23"/>
      <c r="TOG23"/>
      <c r="TOH23"/>
      <c r="TOI23"/>
      <c r="TOJ23"/>
      <c r="TOK23"/>
      <c r="TOL23"/>
      <c r="TOM23"/>
      <c r="TON23"/>
      <c r="TOO23"/>
      <c r="TOP23"/>
      <c r="TOQ23"/>
      <c r="TOR23"/>
      <c r="TOS23"/>
      <c r="TOT23"/>
      <c r="TOU23"/>
      <c r="TOV23"/>
      <c r="TOW23"/>
      <c r="TOX23"/>
      <c r="TOY23"/>
      <c r="TOZ23"/>
      <c r="TPA23"/>
      <c r="TPB23"/>
      <c r="TPC23"/>
      <c r="TPD23"/>
      <c r="TPE23"/>
      <c r="TPF23"/>
      <c r="TPG23"/>
      <c r="TPH23"/>
      <c r="TPI23"/>
      <c r="TPJ23"/>
      <c r="TPK23"/>
      <c r="TPL23"/>
      <c r="TPM23"/>
      <c r="TPN23"/>
      <c r="TPO23"/>
      <c r="TPP23"/>
      <c r="TPQ23"/>
      <c r="TPR23"/>
      <c r="TPS23"/>
      <c r="TPT23"/>
      <c r="TPU23"/>
      <c r="TPV23"/>
      <c r="TPW23"/>
      <c r="TPX23"/>
      <c r="TPY23"/>
      <c r="TPZ23"/>
      <c r="TQA23"/>
      <c r="TQB23"/>
      <c r="TQC23"/>
      <c r="TQD23"/>
      <c r="TQE23"/>
      <c r="TQF23"/>
      <c r="TQG23"/>
      <c r="TQH23"/>
      <c r="TQI23"/>
      <c r="TQJ23"/>
      <c r="TQK23"/>
      <c r="TQL23"/>
      <c r="TQM23"/>
      <c r="TQN23"/>
      <c r="TQO23"/>
      <c r="TQP23"/>
      <c r="TQQ23"/>
      <c r="TQR23"/>
      <c r="TQS23"/>
      <c r="TQT23"/>
      <c r="TQU23"/>
      <c r="TQV23"/>
      <c r="TQW23"/>
      <c r="TQX23"/>
      <c r="TQY23"/>
      <c r="TQZ23"/>
      <c r="TRA23"/>
      <c r="TRB23"/>
      <c r="TRC23"/>
      <c r="TRD23"/>
      <c r="TRE23"/>
      <c r="TRF23"/>
      <c r="TRG23"/>
      <c r="TRH23"/>
      <c r="TRI23"/>
      <c r="TRJ23"/>
      <c r="TRK23"/>
      <c r="TRL23"/>
      <c r="TRM23"/>
      <c r="TRN23"/>
      <c r="TRO23"/>
      <c r="TRP23"/>
      <c r="TRQ23"/>
      <c r="TRR23"/>
      <c r="TRS23"/>
      <c r="TRT23"/>
      <c r="TRU23"/>
      <c r="TRV23"/>
      <c r="TRW23"/>
      <c r="TRX23"/>
      <c r="TRY23"/>
      <c r="TRZ23"/>
      <c r="TSA23"/>
      <c r="TSB23"/>
      <c r="TSC23"/>
      <c r="TSD23"/>
      <c r="TSE23"/>
      <c r="TSF23"/>
      <c r="TSG23"/>
      <c r="TSH23"/>
      <c r="TSI23"/>
      <c r="TSJ23"/>
      <c r="TSK23"/>
      <c r="TSL23"/>
      <c r="TSM23"/>
      <c r="TSN23"/>
      <c r="TSO23"/>
      <c r="TSP23"/>
      <c r="TSQ23"/>
      <c r="TSR23"/>
      <c r="TSS23"/>
      <c r="TST23"/>
      <c r="TSU23"/>
      <c r="TSV23"/>
      <c r="TSW23"/>
      <c r="TSX23"/>
      <c r="TSY23"/>
      <c r="TSZ23"/>
      <c r="TTA23"/>
      <c r="TTB23"/>
      <c r="TTC23"/>
      <c r="TTD23"/>
      <c r="TTE23"/>
      <c r="TTF23"/>
      <c r="TTG23"/>
      <c r="TTH23"/>
      <c r="TTI23"/>
      <c r="TTJ23"/>
      <c r="TTK23"/>
      <c r="TTL23"/>
      <c r="TTM23"/>
      <c r="TTN23"/>
      <c r="TTO23"/>
      <c r="TTP23"/>
      <c r="TTQ23"/>
      <c r="TTR23"/>
      <c r="TTS23"/>
      <c r="TTT23"/>
      <c r="TTU23"/>
      <c r="TTV23"/>
      <c r="TTW23"/>
      <c r="TTX23"/>
      <c r="TTY23"/>
      <c r="TTZ23"/>
      <c r="TUA23"/>
      <c r="TUB23"/>
      <c r="TUC23"/>
      <c r="TUD23"/>
      <c r="TUE23"/>
      <c r="TUF23"/>
      <c r="TUG23"/>
      <c r="TUH23"/>
      <c r="TUI23"/>
      <c r="TUJ23"/>
      <c r="TUK23"/>
      <c r="TUL23"/>
      <c r="TUM23"/>
      <c r="TUN23"/>
      <c r="TUO23"/>
      <c r="TUP23"/>
      <c r="TUQ23"/>
      <c r="TUR23"/>
      <c r="TUS23"/>
      <c r="TUT23"/>
      <c r="TUU23"/>
      <c r="TUV23"/>
      <c r="TUW23"/>
      <c r="TUX23"/>
      <c r="TUY23"/>
      <c r="TUZ23"/>
      <c r="TVA23"/>
      <c r="TVB23"/>
      <c r="TVC23"/>
      <c r="TVD23"/>
      <c r="TVE23"/>
      <c r="TVF23"/>
      <c r="TVG23"/>
      <c r="TVH23"/>
      <c r="TVI23"/>
      <c r="TVJ23"/>
      <c r="TVK23"/>
      <c r="TVL23"/>
      <c r="TVM23"/>
      <c r="TVN23"/>
      <c r="TVO23"/>
      <c r="TVP23"/>
      <c r="TVQ23"/>
      <c r="TVR23"/>
      <c r="TVS23"/>
      <c r="TVT23"/>
      <c r="TVU23"/>
      <c r="TVV23"/>
      <c r="TVW23"/>
      <c r="TVX23"/>
      <c r="TVY23"/>
      <c r="TVZ23"/>
      <c r="TWA23"/>
      <c r="TWB23"/>
      <c r="TWC23"/>
      <c r="TWD23"/>
      <c r="TWE23"/>
      <c r="TWF23"/>
      <c r="TWG23"/>
      <c r="TWH23"/>
      <c r="TWI23"/>
      <c r="TWJ23"/>
      <c r="TWK23"/>
      <c r="TWL23"/>
      <c r="TWM23"/>
      <c r="TWN23"/>
      <c r="TWO23"/>
      <c r="TWP23"/>
      <c r="TWQ23"/>
      <c r="TWR23"/>
      <c r="TWS23"/>
      <c r="TWT23"/>
      <c r="TWU23"/>
      <c r="TWV23"/>
      <c r="TWW23"/>
      <c r="TWX23"/>
      <c r="TWY23"/>
      <c r="TWZ23"/>
      <c r="TXA23"/>
      <c r="TXB23"/>
      <c r="TXC23"/>
      <c r="TXD23"/>
      <c r="TXE23"/>
      <c r="TXF23"/>
      <c r="TXG23"/>
      <c r="TXH23"/>
      <c r="TXI23"/>
      <c r="TXJ23"/>
      <c r="TXK23"/>
      <c r="TXL23"/>
      <c r="TXM23"/>
      <c r="TXN23"/>
      <c r="TXO23"/>
      <c r="TXP23"/>
      <c r="TXQ23"/>
      <c r="TXR23"/>
      <c r="TXS23"/>
      <c r="TXT23"/>
      <c r="TXU23"/>
      <c r="TXV23"/>
      <c r="TXW23"/>
      <c r="TXX23"/>
      <c r="TXY23"/>
      <c r="TXZ23"/>
      <c r="TYA23"/>
      <c r="TYB23"/>
      <c r="TYC23"/>
      <c r="TYD23"/>
      <c r="TYE23"/>
      <c r="TYF23"/>
      <c r="TYG23"/>
      <c r="TYH23"/>
      <c r="TYI23"/>
      <c r="TYJ23"/>
      <c r="TYK23"/>
      <c r="TYL23"/>
      <c r="TYM23"/>
      <c r="TYN23"/>
      <c r="TYO23"/>
      <c r="TYP23"/>
      <c r="TYQ23"/>
      <c r="TYR23"/>
      <c r="TYS23"/>
      <c r="TYT23"/>
      <c r="TYU23"/>
      <c r="TYV23"/>
      <c r="TYW23"/>
      <c r="TYX23"/>
      <c r="TYY23"/>
      <c r="TYZ23"/>
      <c r="TZA23"/>
      <c r="TZB23"/>
      <c r="TZC23"/>
      <c r="TZD23"/>
      <c r="TZE23"/>
      <c r="TZF23"/>
      <c r="TZG23"/>
      <c r="TZH23"/>
      <c r="TZI23"/>
      <c r="TZJ23"/>
      <c r="TZK23"/>
      <c r="TZL23"/>
      <c r="TZM23"/>
      <c r="TZN23"/>
      <c r="TZO23"/>
      <c r="TZP23"/>
      <c r="TZQ23"/>
      <c r="TZR23"/>
      <c r="TZS23"/>
      <c r="TZT23"/>
      <c r="TZU23"/>
      <c r="TZV23"/>
      <c r="TZW23"/>
      <c r="TZX23"/>
      <c r="TZY23"/>
      <c r="TZZ23"/>
      <c r="UAA23"/>
      <c r="UAB23"/>
      <c r="UAC23"/>
      <c r="UAD23"/>
      <c r="UAE23"/>
      <c r="UAF23"/>
      <c r="UAG23"/>
      <c r="UAH23"/>
      <c r="UAI23"/>
      <c r="UAJ23"/>
      <c r="UAK23"/>
      <c r="UAL23"/>
      <c r="UAM23"/>
      <c r="UAN23"/>
      <c r="UAO23"/>
      <c r="UAP23"/>
      <c r="UAQ23"/>
      <c r="UAR23"/>
      <c r="UAS23"/>
      <c r="UAT23"/>
      <c r="UAU23"/>
      <c r="UAV23"/>
      <c r="UAW23"/>
      <c r="UAX23"/>
      <c r="UAY23"/>
      <c r="UAZ23"/>
      <c r="UBA23"/>
      <c r="UBB23"/>
      <c r="UBC23"/>
      <c r="UBD23"/>
      <c r="UBE23"/>
      <c r="UBF23"/>
      <c r="UBG23"/>
      <c r="UBH23"/>
      <c r="UBI23"/>
      <c r="UBJ23"/>
      <c r="UBK23"/>
      <c r="UBL23"/>
      <c r="UBM23"/>
      <c r="UBN23"/>
      <c r="UBO23"/>
      <c r="UBP23"/>
      <c r="UBQ23"/>
      <c r="UBR23"/>
      <c r="UBS23"/>
      <c r="UBT23"/>
      <c r="UBU23"/>
      <c r="UBV23"/>
      <c r="UBW23"/>
      <c r="UBX23"/>
      <c r="UBY23"/>
      <c r="UBZ23"/>
      <c r="UCA23"/>
      <c r="UCB23"/>
      <c r="UCC23"/>
      <c r="UCD23"/>
      <c r="UCE23"/>
      <c r="UCF23"/>
      <c r="UCG23"/>
      <c r="UCH23"/>
      <c r="UCI23"/>
      <c r="UCJ23"/>
      <c r="UCK23"/>
      <c r="UCL23"/>
      <c r="UCM23"/>
      <c r="UCN23"/>
      <c r="UCO23"/>
      <c r="UCP23"/>
      <c r="UCQ23"/>
      <c r="UCR23"/>
      <c r="UCS23"/>
      <c r="UCT23"/>
      <c r="UCU23"/>
      <c r="UCV23"/>
      <c r="UCW23"/>
      <c r="UCX23"/>
      <c r="UCY23"/>
      <c r="UCZ23"/>
      <c r="UDA23"/>
      <c r="UDB23"/>
      <c r="UDC23"/>
      <c r="UDD23"/>
      <c r="UDE23"/>
      <c r="UDF23"/>
      <c r="UDG23"/>
      <c r="UDH23"/>
      <c r="UDI23"/>
      <c r="UDJ23"/>
      <c r="UDK23"/>
      <c r="UDL23"/>
      <c r="UDM23"/>
      <c r="UDN23"/>
      <c r="UDO23"/>
      <c r="UDP23"/>
      <c r="UDQ23"/>
      <c r="UDR23"/>
      <c r="UDS23"/>
      <c r="UDT23"/>
      <c r="UDU23"/>
      <c r="UDV23"/>
      <c r="UDW23"/>
      <c r="UDX23"/>
      <c r="UDY23"/>
      <c r="UDZ23"/>
      <c r="UEA23"/>
      <c r="UEB23"/>
      <c r="UEC23"/>
      <c r="UED23"/>
      <c r="UEE23"/>
      <c r="UEF23"/>
      <c r="UEG23"/>
      <c r="UEH23"/>
      <c r="UEI23"/>
      <c r="UEJ23"/>
      <c r="UEK23"/>
      <c r="UEL23"/>
      <c r="UEM23"/>
      <c r="UEN23"/>
      <c r="UEO23"/>
      <c r="UEP23"/>
      <c r="UEQ23"/>
      <c r="UER23"/>
      <c r="UES23"/>
      <c r="UET23"/>
      <c r="UEU23"/>
      <c r="UEV23"/>
      <c r="UEW23"/>
      <c r="UEX23"/>
      <c r="UEY23"/>
      <c r="UEZ23"/>
      <c r="UFA23"/>
      <c r="UFB23"/>
      <c r="UFC23"/>
      <c r="UFD23"/>
      <c r="UFE23"/>
      <c r="UFF23"/>
      <c r="UFG23"/>
      <c r="UFH23"/>
      <c r="UFI23"/>
      <c r="UFJ23"/>
      <c r="UFK23"/>
      <c r="UFL23"/>
      <c r="UFM23"/>
      <c r="UFN23"/>
      <c r="UFO23"/>
      <c r="UFP23"/>
      <c r="UFQ23"/>
      <c r="UFR23"/>
      <c r="UFS23"/>
      <c r="UFT23"/>
      <c r="UFU23"/>
      <c r="UFV23"/>
      <c r="UFW23"/>
      <c r="UFX23"/>
      <c r="UFY23"/>
      <c r="UFZ23"/>
      <c r="UGA23"/>
      <c r="UGB23"/>
      <c r="UGC23"/>
      <c r="UGD23"/>
      <c r="UGE23"/>
      <c r="UGF23"/>
      <c r="UGG23"/>
      <c r="UGH23"/>
      <c r="UGI23"/>
      <c r="UGJ23"/>
      <c r="UGK23"/>
      <c r="UGL23"/>
      <c r="UGM23"/>
      <c r="UGN23"/>
      <c r="UGO23"/>
      <c r="UGP23"/>
      <c r="UGQ23"/>
      <c r="UGR23"/>
      <c r="UGS23"/>
      <c r="UGT23"/>
      <c r="UGU23"/>
      <c r="UGV23"/>
      <c r="UGW23"/>
      <c r="UGX23"/>
      <c r="UGY23"/>
      <c r="UGZ23"/>
      <c r="UHA23"/>
      <c r="UHB23"/>
      <c r="UHC23"/>
      <c r="UHD23"/>
      <c r="UHE23"/>
      <c r="UHF23"/>
      <c r="UHG23"/>
      <c r="UHH23"/>
      <c r="UHI23"/>
      <c r="UHJ23"/>
      <c r="UHK23"/>
      <c r="UHL23"/>
      <c r="UHM23"/>
      <c r="UHN23"/>
      <c r="UHO23"/>
      <c r="UHP23"/>
      <c r="UHQ23"/>
      <c r="UHR23"/>
      <c r="UHS23"/>
      <c r="UHT23"/>
      <c r="UHU23"/>
      <c r="UHV23"/>
      <c r="UHW23"/>
      <c r="UHX23"/>
      <c r="UHY23"/>
      <c r="UHZ23"/>
      <c r="UIA23"/>
      <c r="UIB23"/>
      <c r="UIC23"/>
      <c r="UID23"/>
      <c r="UIE23"/>
      <c r="UIF23"/>
      <c r="UIG23"/>
      <c r="UIH23"/>
      <c r="UII23"/>
      <c r="UIJ23"/>
      <c r="UIK23"/>
      <c r="UIL23"/>
      <c r="UIM23"/>
      <c r="UIN23"/>
      <c r="UIO23"/>
      <c r="UIP23"/>
      <c r="UIQ23"/>
      <c r="UIR23"/>
      <c r="UIS23"/>
      <c r="UIT23"/>
      <c r="UIU23"/>
      <c r="UIV23"/>
      <c r="UIW23"/>
      <c r="UIX23"/>
      <c r="UIY23"/>
      <c r="UIZ23"/>
      <c r="UJA23"/>
      <c r="UJB23"/>
      <c r="UJC23"/>
      <c r="UJD23"/>
      <c r="UJE23"/>
      <c r="UJF23"/>
      <c r="UJG23"/>
      <c r="UJH23"/>
      <c r="UJI23"/>
      <c r="UJJ23"/>
      <c r="UJK23"/>
      <c r="UJL23"/>
      <c r="UJM23"/>
      <c r="UJN23"/>
      <c r="UJO23"/>
      <c r="UJP23"/>
      <c r="UJQ23"/>
      <c r="UJR23"/>
      <c r="UJS23"/>
      <c r="UJT23"/>
      <c r="UJU23"/>
      <c r="UJV23"/>
      <c r="UJW23"/>
      <c r="UJX23"/>
      <c r="UJY23"/>
      <c r="UJZ23"/>
      <c r="UKA23"/>
      <c r="UKB23"/>
      <c r="UKC23"/>
      <c r="UKD23"/>
      <c r="UKE23"/>
      <c r="UKF23"/>
      <c r="UKG23"/>
      <c r="UKH23"/>
      <c r="UKI23"/>
      <c r="UKJ23"/>
      <c r="UKK23"/>
      <c r="UKL23"/>
      <c r="UKM23"/>
      <c r="UKN23"/>
      <c r="UKO23"/>
      <c r="UKP23"/>
      <c r="UKQ23"/>
      <c r="UKR23"/>
      <c r="UKS23"/>
      <c r="UKT23"/>
      <c r="UKU23"/>
      <c r="UKV23"/>
      <c r="UKW23"/>
      <c r="UKX23"/>
      <c r="UKY23"/>
      <c r="UKZ23"/>
      <c r="ULA23"/>
      <c r="ULB23"/>
      <c r="ULC23"/>
      <c r="ULD23"/>
      <c r="ULE23"/>
      <c r="ULF23"/>
      <c r="ULG23"/>
      <c r="ULH23"/>
      <c r="ULI23"/>
      <c r="ULJ23"/>
      <c r="ULK23"/>
      <c r="ULL23"/>
      <c r="ULM23"/>
      <c r="ULN23"/>
      <c r="ULO23"/>
      <c r="ULP23"/>
      <c r="ULQ23"/>
      <c r="ULR23"/>
      <c r="ULS23"/>
      <c r="ULT23"/>
      <c r="ULU23"/>
      <c r="ULV23"/>
      <c r="ULW23"/>
      <c r="ULX23"/>
      <c r="ULY23"/>
      <c r="ULZ23"/>
      <c r="UMA23"/>
      <c r="UMB23"/>
      <c r="UMC23"/>
      <c r="UMD23"/>
      <c r="UME23"/>
      <c r="UMF23"/>
      <c r="UMG23"/>
      <c r="UMH23"/>
      <c r="UMI23"/>
      <c r="UMJ23"/>
      <c r="UMK23"/>
      <c r="UML23"/>
      <c r="UMM23"/>
      <c r="UMN23"/>
      <c r="UMO23"/>
      <c r="UMP23"/>
      <c r="UMQ23"/>
      <c r="UMR23"/>
      <c r="UMS23"/>
      <c r="UMT23"/>
      <c r="UMU23"/>
      <c r="UMV23"/>
      <c r="UMW23"/>
      <c r="UMX23"/>
      <c r="UMY23"/>
      <c r="UMZ23"/>
      <c r="UNA23"/>
      <c r="UNB23"/>
      <c r="UNC23"/>
      <c r="UND23"/>
      <c r="UNE23"/>
      <c r="UNF23"/>
      <c r="UNG23"/>
      <c r="UNH23"/>
      <c r="UNI23"/>
      <c r="UNJ23"/>
      <c r="UNK23"/>
      <c r="UNL23"/>
      <c r="UNM23"/>
      <c r="UNN23"/>
      <c r="UNO23"/>
      <c r="UNP23"/>
      <c r="UNQ23"/>
      <c r="UNR23"/>
      <c r="UNS23"/>
      <c r="UNT23"/>
      <c r="UNU23"/>
      <c r="UNV23"/>
      <c r="UNW23"/>
      <c r="UNX23"/>
      <c r="UNY23"/>
      <c r="UNZ23"/>
      <c r="UOA23"/>
      <c r="UOB23"/>
      <c r="UOC23"/>
      <c r="UOD23"/>
      <c r="UOE23"/>
      <c r="UOF23"/>
      <c r="UOG23"/>
      <c r="UOH23"/>
      <c r="UOI23"/>
      <c r="UOJ23"/>
      <c r="UOK23"/>
      <c r="UOL23"/>
      <c r="UOM23"/>
      <c r="UON23"/>
      <c r="UOO23"/>
      <c r="UOP23"/>
      <c r="UOQ23"/>
      <c r="UOR23"/>
      <c r="UOS23"/>
      <c r="UOT23"/>
      <c r="UOU23"/>
      <c r="UOV23"/>
      <c r="UOW23"/>
      <c r="UOX23"/>
      <c r="UOY23"/>
      <c r="UOZ23"/>
      <c r="UPA23"/>
      <c r="UPB23"/>
      <c r="UPC23"/>
      <c r="UPD23"/>
      <c r="UPE23"/>
      <c r="UPF23"/>
      <c r="UPG23"/>
      <c r="UPH23"/>
      <c r="UPI23"/>
      <c r="UPJ23"/>
      <c r="UPK23"/>
      <c r="UPL23"/>
      <c r="UPM23"/>
      <c r="UPN23"/>
      <c r="UPO23"/>
      <c r="UPP23"/>
      <c r="UPQ23"/>
      <c r="UPR23"/>
      <c r="UPS23"/>
      <c r="UPT23"/>
      <c r="UPU23"/>
      <c r="UPV23"/>
      <c r="UPW23"/>
      <c r="UPX23"/>
      <c r="UPY23"/>
      <c r="UPZ23"/>
      <c r="UQA23"/>
      <c r="UQB23"/>
      <c r="UQC23"/>
      <c r="UQD23"/>
      <c r="UQE23"/>
      <c r="UQF23"/>
      <c r="UQG23"/>
      <c r="UQH23"/>
      <c r="UQI23"/>
      <c r="UQJ23"/>
      <c r="UQK23"/>
      <c r="UQL23"/>
      <c r="UQM23"/>
      <c r="UQN23"/>
      <c r="UQO23"/>
      <c r="UQP23"/>
      <c r="UQQ23"/>
      <c r="UQR23"/>
      <c r="UQS23"/>
      <c r="UQT23"/>
      <c r="UQU23"/>
      <c r="UQV23"/>
      <c r="UQW23"/>
      <c r="UQX23"/>
      <c r="UQY23"/>
      <c r="UQZ23"/>
      <c r="URA23"/>
      <c r="URB23"/>
      <c r="URC23"/>
      <c r="URD23"/>
      <c r="URE23"/>
      <c r="URF23"/>
      <c r="URG23"/>
      <c r="URH23"/>
      <c r="URI23"/>
      <c r="URJ23"/>
      <c r="URK23"/>
      <c r="URL23"/>
      <c r="URM23"/>
      <c r="URN23"/>
      <c r="URO23"/>
      <c r="URP23"/>
      <c r="URQ23"/>
      <c r="URR23"/>
      <c r="URS23"/>
      <c r="URT23"/>
      <c r="URU23"/>
      <c r="URV23"/>
      <c r="URW23"/>
      <c r="URX23"/>
      <c r="URY23"/>
      <c r="URZ23"/>
      <c r="USA23"/>
      <c r="USB23"/>
      <c r="USC23"/>
      <c r="USD23"/>
      <c r="USE23"/>
      <c r="USF23"/>
      <c r="USG23"/>
      <c r="USH23"/>
      <c r="USI23"/>
      <c r="USJ23"/>
      <c r="USK23"/>
      <c r="USL23"/>
      <c r="USM23"/>
      <c r="USN23"/>
      <c r="USO23"/>
      <c r="USP23"/>
      <c r="USQ23"/>
      <c r="USR23"/>
      <c r="USS23"/>
      <c r="UST23"/>
      <c r="USU23"/>
      <c r="USV23"/>
      <c r="USW23"/>
      <c r="USX23"/>
      <c r="USY23"/>
      <c r="USZ23"/>
      <c r="UTA23"/>
      <c r="UTB23"/>
      <c r="UTC23"/>
      <c r="UTD23"/>
      <c r="UTE23"/>
      <c r="UTF23"/>
      <c r="UTG23"/>
      <c r="UTH23"/>
      <c r="UTI23"/>
      <c r="UTJ23"/>
      <c r="UTK23"/>
      <c r="UTL23"/>
      <c r="UTM23"/>
      <c r="UTN23"/>
      <c r="UTO23"/>
      <c r="UTP23"/>
      <c r="UTQ23"/>
      <c r="UTR23"/>
      <c r="UTS23"/>
      <c r="UTT23"/>
      <c r="UTU23"/>
      <c r="UTV23"/>
      <c r="UTW23"/>
      <c r="UTX23"/>
      <c r="UTY23"/>
      <c r="UTZ23"/>
      <c r="UUA23"/>
      <c r="UUB23"/>
      <c r="UUC23"/>
      <c r="UUD23"/>
      <c r="UUE23"/>
      <c r="UUF23"/>
      <c r="UUG23"/>
      <c r="UUH23"/>
      <c r="UUI23"/>
      <c r="UUJ23"/>
      <c r="UUK23"/>
      <c r="UUL23"/>
      <c r="UUM23"/>
      <c r="UUN23"/>
      <c r="UUO23"/>
      <c r="UUP23"/>
      <c r="UUQ23"/>
      <c r="UUR23"/>
      <c r="UUS23"/>
      <c r="UUT23"/>
      <c r="UUU23"/>
      <c r="UUV23"/>
      <c r="UUW23"/>
      <c r="UUX23"/>
      <c r="UUY23"/>
      <c r="UUZ23"/>
      <c r="UVA23"/>
      <c r="UVB23"/>
      <c r="UVC23"/>
      <c r="UVD23"/>
      <c r="UVE23"/>
      <c r="UVF23"/>
      <c r="UVG23"/>
      <c r="UVH23"/>
      <c r="UVI23"/>
      <c r="UVJ23"/>
      <c r="UVK23"/>
      <c r="UVL23"/>
      <c r="UVM23"/>
      <c r="UVN23"/>
      <c r="UVO23"/>
      <c r="UVP23"/>
      <c r="UVQ23"/>
      <c r="UVR23"/>
      <c r="UVS23"/>
      <c r="UVT23"/>
      <c r="UVU23"/>
      <c r="UVV23"/>
      <c r="UVW23"/>
      <c r="UVX23"/>
      <c r="UVY23"/>
      <c r="UVZ23"/>
      <c r="UWA23"/>
      <c r="UWB23"/>
      <c r="UWC23"/>
      <c r="UWD23"/>
      <c r="UWE23"/>
      <c r="UWF23"/>
      <c r="UWG23"/>
      <c r="UWH23"/>
      <c r="UWI23"/>
      <c r="UWJ23"/>
      <c r="UWK23"/>
      <c r="UWL23"/>
      <c r="UWM23"/>
      <c r="UWN23"/>
      <c r="UWO23"/>
      <c r="UWP23"/>
      <c r="UWQ23"/>
      <c r="UWR23"/>
      <c r="UWS23"/>
      <c r="UWT23"/>
      <c r="UWU23"/>
      <c r="UWV23"/>
      <c r="UWW23"/>
      <c r="UWX23"/>
      <c r="UWY23"/>
      <c r="UWZ23"/>
      <c r="UXA23"/>
      <c r="UXB23"/>
      <c r="UXC23"/>
      <c r="UXD23"/>
      <c r="UXE23"/>
      <c r="UXF23"/>
      <c r="UXG23"/>
      <c r="UXH23"/>
      <c r="UXI23"/>
      <c r="UXJ23"/>
      <c r="UXK23"/>
      <c r="UXL23"/>
      <c r="UXM23"/>
      <c r="UXN23"/>
      <c r="UXO23"/>
      <c r="UXP23"/>
      <c r="UXQ23"/>
      <c r="UXR23"/>
      <c r="UXS23"/>
      <c r="UXT23"/>
      <c r="UXU23"/>
      <c r="UXV23"/>
      <c r="UXW23"/>
      <c r="UXX23"/>
      <c r="UXY23"/>
      <c r="UXZ23"/>
      <c r="UYA23"/>
      <c r="UYB23"/>
      <c r="UYC23"/>
      <c r="UYD23"/>
      <c r="UYE23"/>
      <c r="UYF23"/>
      <c r="UYG23"/>
      <c r="UYH23"/>
      <c r="UYI23"/>
      <c r="UYJ23"/>
      <c r="UYK23"/>
      <c r="UYL23"/>
      <c r="UYM23"/>
      <c r="UYN23"/>
      <c r="UYO23"/>
      <c r="UYP23"/>
      <c r="UYQ23"/>
      <c r="UYR23"/>
      <c r="UYS23"/>
      <c r="UYT23"/>
      <c r="UYU23"/>
      <c r="UYV23"/>
      <c r="UYW23"/>
      <c r="UYX23"/>
      <c r="UYY23"/>
      <c r="UYZ23"/>
      <c r="UZA23"/>
      <c r="UZB23"/>
      <c r="UZC23"/>
      <c r="UZD23"/>
      <c r="UZE23"/>
      <c r="UZF23"/>
      <c r="UZG23"/>
      <c r="UZH23"/>
      <c r="UZI23"/>
      <c r="UZJ23"/>
      <c r="UZK23"/>
      <c r="UZL23"/>
      <c r="UZM23"/>
      <c r="UZN23"/>
      <c r="UZO23"/>
      <c r="UZP23"/>
      <c r="UZQ23"/>
      <c r="UZR23"/>
      <c r="UZS23"/>
      <c r="UZT23"/>
      <c r="UZU23"/>
      <c r="UZV23"/>
      <c r="UZW23"/>
      <c r="UZX23"/>
      <c r="UZY23"/>
      <c r="UZZ23"/>
      <c r="VAA23"/>
      <c r="VAB23"/>
      <c r="VAC23"/>
      <c r="VAD23"/>
      <c r="VAE23"/>
      <c r="VAF23"/>
      <c r="VAG23"/>
      <c r="VAH23"/>
      <c r="VAI23"/>
      <c r="VAJ23"/>
      <c r="VAK23"/>
      <c r="VAL23"/>
      <c r="VAM23"/>
      <c r="VAN23"/>
      <c r="VAO23"/>
      <c r="VAP23"/>
      <c r="VAQ23"/>
      <c r="VAR23"/>
      <c r="VAS23"/>
      <c r="VAT23"/>
      <c r="VAU23"/>
      <c r="VAV23"/>
      <c r="VAW23"/>
      <c r="VAX23"/>
      <c r="VAY23"/>
      <c r="VAZ23"/>
      <c r="VBA23"/>
      <c r="VBB23"/>
      <c r="VBC23"/>
      <c r="VBD23"/>
      <c r="VBE23"/>
      <c r="VBF23"/>
      <c r="VBG23"/>
      <c r="VBH23"/>
      <c r="VBI23"/>
      <c r="VBJ23"/>
      <c r="VBK23"/>
      <c r="VBL23"/>
      <c r="VBM23"/>
      <c r="VBN23"/>
      <c r="VBO23"/>
      <c r="VBP23"/>
      <c r="VBQ23"/>
      <c r="VBR23"/>
      <c r="VBS23"/>
      <c r="VBT23"/>
      <c r="VBU23"/>
      <c r="VBV23"/>
      <c r="VBW23"/>
      <c r="VBX23"/>
      <c r="VBY23"/>
      <c r="VBZ23"/>
      <c r="VCA23"/>
      <c r="VCB23"/>
      <c r="VCC23"/>
      <c r="VCD23"/>
      <c r="VCE23"/>
      <c r="VCF23"/>
      <c r="VCG23"/>
      <c r="VCH23"/>
      <c r="VCI23"/>
      <c r="VCJ23"/>
      <c r="VCK23"/>
      <c r="VCL23"/>
      <c r="VCM23"/>
      <c r="VCN23"/>
      <c r="VCO23"/>
      <c r="VCP23"/>
      <c r="VCQ23"/>
      <c r="VCR23"/>
      <c r="VCS23"/>
      <c r="VCT23"/>
      <c r="VCU23"/>
      <c r="VCV23"/>
      <c r="VCW23"/>
      <c r="VCX23"/>
      <c r="VCY23"/>
      <c r="VCZ23"/>
      <c r="VDA23"/>
      <c r="VDB23"/>
      <c r="VDC23"/>
      <c r="VDD23"/>
      <c r="VDE23"/>
      <c r="VDF23"/>
      <c r="VDG23"/>
      <c r="VDH23"/>
      <c r="VDI23"/>
      <c r="VDJ23"/>
      <c r="VDK23"/>
      <c r="VDL23"/>
      <c r="VDM23"/>
      <c r="VDN23"/>
      <c r="VDO23"/>
      <c r="VDP23"/>
      <c r="VDQ23"/>
      <c r="VDR23"/>
      <c r="VDS23"/>
      <c r="VDT23"/>
      <c r="VDU23"/>
      <c r="VDV23"/>
      <c r="VDW23"/>
      <c r="VDX23"/>
      <c r="VDY23"/>
      <c r="VDZ23"/>
      <c r="VEA23"/>
      <c r="VEB23"/>
      <c r="VEC23"/>
      <c r="VED23"/>
      <c r="VEE23"/>
      <c r="VEF23"/>
      <c r="VEG23"/>
      <c r="VEH23"/>
      <c r="VEI23"/>
      <c r="VEJ23"/>
      <c r="VEK23"/>
      <c r="VEL23"/>
      <c r="VEM23"/>
      <c r="VEN23"/>
      <c r="VEO23"/>
      <c r="VEP23"/>
      <c r="VEQ23"/>
      <c r="VER23"/>
      <c r="VES23"/>
      <c r="VET23"/>
      <c r="VEU23"/>
      <c r="VEV23"/>
      <c r="VEW23"/>
      <c r="VEX23"/>
      <c r="VEY23"/>
      <c r="VEZ23"/>
      <c r="VFA23"/>
      <c r="VFB23"/>
      <c r="VFC23"/>
      <c r="VFD23"/>
      <c r="VFE23"/>
      <c r="VFF23"/>
      <c r="VFG23"/>
      <c r="VFH23"/>
      <c r="VFI23"/>
      <c r="VFJ23"/>
      <c r="VFK23"/>
      <c r="VFL23"/>
      <c r="VFM23"/>
      <c r="VFN23"/>
      <c r="VFO23"/>
      <c r="VFP23"/>
      <c r="VFQ23"/>
      <c r="VFR23"/>
      <c r="VFS23"/>
      <c r="VFT23"/>
      <c r="VFU23"/>
      <c r="VFV23"/>
      <c r="VFW23"/>
      <c r="VFX23"/>
      <c r="VFY23"/>
      <c r="VFZ23"/>
      <c r="VGA23"/>
      <c r="VGB23"/>
      <c r="VGC23"/>
      <c r="VGD23"/>
      <c r="VGE23"/>
      <c r="VGF23"/>
      <c r="VGG23"/>
      <c r="VGH23"/>
      <c r="VGI23"/>
      <c r="VGJ23"/>
      <c r="VGK23"/>
      <c r="VGL23"/>
      <c r="VGM23"/>
      <c r="VGN23"/>
      <c r="VGO23"/>
      <c r="VGP23"/>
      <c r="VGQ23"/>
      <c r="VGR23"/>
      <c r="VGS23"/>
      <c r="VGT23"/>
      <c r="VGU23"/>
      <c r="VGV23"/>
      <c r="VGW23"/>
      <c r="VGX23"/>
      <c r="VGY23"/>
      <c r="VGZ23"/>
      <c r="VHA23"/>
      <c r="VHB23"/>
      <c r="VHC23"/>
      <c r="VHD23"/>
      <c r="VHE23"/>
      <c r="VHF23"/>
      <c r="VHG23"/>
      <c r="VHH23"/>
      <c r="VHI23"/>
      <c r="VHJ23"/>
      <c r="VHK23"/>
      <c r="VHL23"/>
      <c r="VHM23"/>
      <c r="VHN23"/>
      <c r="VHO23"/>
      <c r="VHP23"/>
      <c r="VHQ23"/>
      <c r="VHR23"/>
      <c r="VHS23"/>
      <c r="VHT23"/>
      <c r="VHU23"/>
      <c r="VHV23"/>
      <c r="VHW23"/>
      <c r="VHX23"/>
      <c r="VHY23"/>
      <c r="VHZ23"/>
      <c r="VIA23"/>
      <c r="VIB23"/>
      <c r="VIC23"/>
      <c r="VID23"/>
      <c r="VIE23"/>
      <c r="VIF23"/>
      <c r="VIG23"/>
      <c r="VIH23"/>
      <c r="VII23"/>
      <c r="VIJ23"/>
      <c r="VIK23"/>
      <c r="VIL23"/>
      <c r="VIM23"/>
      <c r="VIN23"/>
      <c r="VIO23"/>
      <c r="VIP23"/>
      <c r="VIQ23"/>
      <c r="VIR23"/>
      <c r="VIS23"/>
      <c r="VIT23"/>
      <c r="VIU23"/>
      <c r="VIV23"/>
      <c r="VIW23"/>
      <c r="VIX23"/>
      <c r="VIY23"/>
      <c r="VIZ23"/>
      <c r="VJA23"/>
      <c r="VJB23"/>
      <c r="VJC23"/>
      <c r="VJD23"/>
      <c r="VJE23"/>
      <c r="VJF23"/>
      <c r="VJG23"/>
      <c r="VJH23"/>
      <c r="VJI23"/>
      <c r="VJJ23"/>
      <c r="VJK23"/>
      <c r="VJL23"/>
      <c r="VJM23"/>
      <c r="VJN23"/>
      <c r="VJO23"/>
      <c r="VJP23"/>
      <c r="VJQ23"/>
      <c r="VJR23"/>
      <c r="VJS23"/>
      <c r="VJT23"/>
      <c r="VJU23"/>
      <c r="VJV23"/>
      <c r="VJW23"/>
      <c r="VJX23"/>
      <c r="VJY23"/>
      <c r="VJZ23"/>
      <c r="VKA23"/>
      <c r="VKB23"/>
      <c r="VKC23"/>
      <c r="VKD23"/>
      <c r="VKE23"/>
      <c r="VKF23"/>
      <c r="VKG23"/>
      <c r="VKH23"/>
      <c r="VKI23"/>
      <c r="VKJ23"/>
      <c r="VKK23"/>
      <c r="VKL23"/>
      <c r="VKM23"/>
      <c r="VKN23"/>
      <c r="VKO23"/>
      <c r="VKP23"/>
      <c r="VKQ23"/>
      <c r="VKR23"/>
      <c r="VKS23"/>
      <c r="VKT23"/>
      <c r="VKU23"/>
      <c r="VKV23"/>
      <c r="VKW23"/>
      <c r="VKX23"/>
      <c r="VKY23"/>
      <c r="VKZ23"/>
      <c r="VLA23"/>
      <c r="VLB23"/>
      <c r="VLC23"/>
      <c r="VLD23"/>
      <c r="VLE23"/>
      <c r="VLF23"/>
      <c r="VLG23"/>
      <c r="VLH23"/>
      <c r="VLI23"/>
      <c r="VLJ23"/>
      <c r="VLK23"/>
      <c r="VLL23"/>
      <c r="VLM23"/>
      <c r="VLN23"/>
      <c r="VLO23"/>
      <c r="VLP23"/>
      <c r="VLQ23"/>
      <c r="VLR23"/>
      <c r="VLS23"/>
      <c r="VLT23"/>
      <c r="VLU23"/>
      <c r="VLV23"/>
      <c r="VLW23"/>
      <c r="VLX23"/>
      <c r="VLY23"/>
      <c r="VLZ23"/>
      <c r="VMA23"/>
      <c r="VMB23"/>
      <c r="VMC23"/>
      <c r="VMD23"/>
      <c r="VME23"/>
      <c r="VMF23"/>
      <c r="VMG23"/>
      <c r="VMH23"/>
      <c r="VMI23"/>
      <c r="VMJ23"/>
      <c r="VMK23"/>
      <c r="VML23"/>
      <c r="VMM23"/>
      <c r="VMN23"/>
      <c r="VMO23"/>
      <c r="VMP23"/>
      <c r="VMQ23"/>
      <c r="VMR23"/>
      <c r="VMS23"/>
      <c r="VMT23"/>
      <c r="VMU23"/>
      <c r="VMV23"/>
      <c r="VMW23"/>
      <c r="VMX23"/>
      <c r="VMY23"/>
      <c r="VMZ23"/>
      <c r="VNA23"/>
      <c r="VNB23"/>
      <c r="VNC23"/>
      <c r="VND23"/>
      <c r="VNE23"/>
      <c r="VNF23"/>
      <c r="VNG23"/>
      <c r="VNH23"/>
      <c r="VNI23"/>
      <c r="VNJ23"/>
      <c r="VNK23"/>
      <c r="VNL23"/>
      <c r="VNM23"/>
      <c r="VNN23"/>
      <c r="VNO23"/>
      <c r="VNP23"/>
      <c r="VNQ23"/>
      <c r="VNR23"/>
      <c r="VNS23"/>
      <c r="VNT23"/>
      <c r="VNU23"/>
      <c r="VNV23"/>
      <c r="VNW23"/>
      <c r="VNX23"/>
      <c r="VNY23"/>
      <c r="VNZ23"/>
      <c r="VOA23"/>
      <c r="VOB23"/>
      <c r="VOC23"/>
      <c r="VOD23"/>
      <c r="VOE23"/>
      <c r="VOF23"/>
      <c r="VOG23"/>
      <c r="VOH23"/>
      <c r="VOI23"/>
      <c r="VOJ23"/>
      <c r="VOK23"/>
      <c r="VOL23"/>
      <c r="VOM23"/>
      <c r="VON23"/>
      <c r="VOO23"/>
      <c r="VOP23"/>
      <c r="VOQ23"/>
      <c r="VOR23"/>
      <c r="VOS23"/>
      <c r="VOT23"/>
      <c r="VOU23"/>
      <c r="VOV23"/>
      <c r="VOW23"/>
      <c r="VOX23"/>
      <c r="VOY23"/>
      <c r="VOZ23"/>
      <c r="VPA23"/>
      <c r="VPB23"/>
      <c r="VPC23"/>
      <c r="VPD23"/>
      <c r="VPE23"/>
      <c r="VPF23"/>
      <c r="VPG23"/>
      <c r="VPH23"/>
      <c r="VPI23"/>
      <c r="VPJ23"/>
      <c r="VPK23"/>
      <c r="VPL23"/>
      <c r="VPM23"/>
      <c r="VPN23"/>
      <c r="VPO23"/>
      <c r="VPP23"/>
      <c r="VPQ23"/>
      <c r="VPR23"/>
      <c r="VPS23"/>
      <c r="VPT23"/>
      <c r="VPU23"/>
      <c r="VPV23"/>
      <c r="VPW23"/>
      <c r="VPX23"/>
      <c r="VPY23"/>
      <c r="VPZ23"/>
      <c r="VQA23"/>
      <c r="VQB23"/>
      <c r="VQC23"/>
      <c r="VQD23"/>
      <c r="VQE23"/>
      <c r="VQF23"/>
      <c r="VQG23"/>
      <c r="VQH23"/>
      <c r="VQI23"/>
      <c r="VQJ23"/>
      <c r="VQK23"/>
      <c r="VQL23"/>
      <c r="VQM23"/>
      <c r="VQN23"/>
      <c r="VQO23"/>
      <c r="VQP23"/>
      <c r="VQQ23"/>
      <c r="VQR23"/>
      <c r="VQS23"/>
      <c r="VQT23"/>
      <c r="VQU23"/>
      <c r="VQV23"/>
      <c r="VQW23"/>
      <c r="VQX23"/>
      <c r="VQY23"/>
      <c r="VQZ23"/>
      <c r="VRA23"/>
      <c r="VRB23"/>
      <c r="VRC23"/>
      <c r="VRD23"/>
      <c r="VRE23"/>
      <c r="VRF23"/>
      <c r="VRG23"/>
      <c r="VRH23"/>
      <c r="VRI23"/>
      <c r="VRJ23"/>
      <c r="VRK23"/>
      <c r="VRL23"/>
      <c r="VRM23"/>
      <c r="VRN23"/>
      <c r="VRO23"/>
      <c r="VRP23"/>
      <c r="VRQ23"/>
      <c r="VRR23"/>
      <c r="VRS23"/>
      <c r="VRT23"/>
      <c r="VRU23"/>
      <c r="VRV23"/>
      <c r="VRW23"/>
      <c r="VRX23"/>
      <c r="VRY23"/>
      <c r="VRZ23"/>
      <c r="VSA23"/>
      <c r="VSB23"/>
      <c r="VSC23"/>
      <c r="VSD23"/>
      <c r="VSE23"/>
      <c r="VSF23"/>
      <c r="VSG23"/>
      <c r="VSH23"/>
      <c r="VSI23"/>
      <c r="VSJ23"/>
      <c r="VSK23"/>
      <c r="VSL23"/>
      <c r="VSM23"/>
      <c r="VSN23"/>
      <c r="VSO23"/>
      <c r="VSP23"/>
      <c r="VSQ23"/>
      <c r="VSR23"/>
      <c r="VSS23"/>
      <c r="VST23"/>
      <c r="VSU23"/>
      <c r="VSV23"/>
      <c r="VSW23"/>
      <c r="VSX23"/>
      <c r="VSY23"/>
      <c r="VSZ23"/>
      <c r="VTA23"/>
      <c r="VTB23"/>
      <c r="VTC23"/>
      <c r="VTD23"/>
      <c r="VTE23"/>
      <c r="VTF23"/>
      <c r="VTG23"/>
      <c r="VTH23"/>
      <c r="VTI23"/>
      <c r="VTJ23"/>
      <c r="VTK23"/>
      <c r="VTL23"/>
      <c r="VTM23"/>
      <c r="VTN23"/>
      <c r="VTO23"/>
      <c r="VTP23"/>
      <c r="VTQ23"/>
      <c r="VTR23"/>
      <c r="VTS23"/>
      <c r="VTT23"/>
      <c r="VTU23"/>
      <c r="VTV23"/>
      <c r="VTW23"/>
      <c r="VTX23"/>
      <c r="VTY23"/>
      <c r="VTZ23"/>
      <c r="VUA23"/>
      <c r="VUB23"/>
      <c r="VUC23"/>
      <c r="VUD23"/>
      <c r="VUE23"/>
      <c r="VUF23"/>
      <c r="VUG23"/>
      <c r="VUH23"/>
      <c r="VUI23"/>
      <c r="VUJ23"/>
      <c r="VUK23"/>
      <c r="VUL23"/>
      <c r="VUM23"/>
      <c r="VUN23"/>
      <c r="VUO23"/>
      <c r="VUP23"/>
      <c r="VUQ23"/>
      <c r="VUR23"/>
      <c r="VUS23"/>
      <c r="VUT23"/>
      <c r="VUU23"/>
      <c r="VUV23"/>
      <c r="VUW23"/>
      <c r="VUX23"/>
      <c r="VUY23"/>
      <c r="VUZ23"/>
      <c r="VVA23"/>
      <c r="VVB23"/>
      <c r="VVC23"/>
      <c r="VVD23"/>
      <c r="VVE23"/>
      <c r="VVF23"/>
      <c r="VVG23"/>
      <c r="VVH23"/>
      <c r="VVI23"/>
      <c r="VVJ23"/>
      <c r="VVK23"/>
      <c r="VVL23"/>
      <c r="VVM23"/>
      <c r="VVN23"/>
      <c r="VVO23"/>
      <c r="VVP23"/>
      <c r="VVQ23"/>
      <c r="VVR23"/>
      <c r="VVS23"/>
      <c r="VVT23"/>
      <c r="VVU23"/>
      <c r="VVV23"/>
      <c r="VVW23"/>
      <c r="VVX23"/>
      <c r="VVY23"/>
      <c r="VVZ23"/>
      <c r="VWA23"/>
      <c r="VWB23"/>
      <c r="VWC23"/>
      <c r="VWD23"/>
      <c r="VWE23"/>
      <c r="VWF23"/>
      <c r="VWG23"/>
      <c r="VWH23"/>
      <c r="VWI23"/>
      <c r="VWJ23"/>
      <c r="VWK23"/>
      <c r="VWL23"/>
      <c r="VWM23"/>
      <c r="VWN23"/>
      <c r="VWO23"/>
      <c r="VWP23"/>
      <c r="VWQ23"/>
      <c r="VWR23"/>
      <c r="VWS23"/>
      <c r="VWT23"/>
      <c r="VWU23"/>
      <c r="VWV23"/>
      <c r="VWW23"/>
      <c r="VWX23"/>
      <c r="VWY23"/>
      <c r="VWZ23"/>
      <c r="VXA23"/>
      <c r="VXB23"/>
      <c r="VXC23"/>
      <c r="VXD23"/>
      <c r="VXE23"/>
      <c r="VXF23"/>
      <c r="VXG23"/>
      <c r="VXH23"/>
      <c r="VXI23"/>
      <c r="VXJ23"/>
      <c r="VXK23"/>
      <c r="VXL23"/>
      <c r="VXM23"/>
      <c r="VXN23"/>
      <c r="VXO23"/>
      <c r="VXP23"/>
      <c r="VXQ23"/>
      <c r="VXR23"/>
      <c r="VXS23"/>
      <c r="VXT23"/>
      <c r="VXU23"/>
      <c r="VXV23"/>
      <c r="VXW23"/>
      <c r="VXX23"/>
      <c r="VXY23"/>
      <c r="VXZ23"/>
      <c r="VYA23"/>
      <c r="VYB23"/>
      <c r="VYC23"/>
      <c r="VYD23"/>
      <c r="VYE23"/>
      <c r="VYF23"/>
      <c r="VYG23"/>
      <c r="VYH23"/>
      <c r="VYI23"/>
      <c r="VYJ23"/>
      <c r="VYK23"/>
      <c r="VYL23"/>
      <c r="VYM23"/>
      <c r="VYN23"/>
      <c r="VYO23"/>
      <c r="VYP23"/>
      <c r="VYQ23"/>
      <c r="VYR23"/>
      <c r="VYS23"/>
      <c r="VYT23"/>
      <c r="VYU23"/>
      <c r="VYV23"/>
      <c r="VYW23"/>
      <c r="VYX23"/>
      <c r="VYY23"/>
      <c r="VYZ23"/>
      <c r="VZA23"/>
      <c r="VZB23"/>
      <c r="VZC23"/>
      <c r="VZD23"/>
      <c r="VZE23"/>
      <c r="VZF23"/>
      <c r="VZG23"/>
      <c r="VZH23"/>
      <c r="VZI23"/>
      <c r="VZJ23"/>
      <c r="VZK23"/>
      <c r="VZL23"/>
      <c r="VZM23"/>
      <c r="VZN23"/>
      <c r="VZO23"/>
      <c r="VZP23"/>
      <c r="VZQ23"/>
      <c r="VZR23"/>
      <c r="VZS23"/>
      <c r="VZT23"/>
      <c r="VZU23"/>
      <c r="VZV23"/>
      <c r="VZW23"/>
      <c r="VZX23"/>
      <c r="VZY23"/>
      <c r="VZZ23"/>
      <c r="WAA23"/>
      <c r="WAB23"/>
      <c r="WAC23"/>
      <c r="WAD23"/>
      <c r="WAE23"/>
      <c r="WAF23"/>
      <c r="WAG23"/>
      <c r="WAH23"/>
      <c r="WAI23"/>
      <c r="WAJ23"/>
      <c r="WAK23"/>
      <c r="WAL23"/>
      <c r="WAM23"/>
      <c r="WAN23"/>
      <c r="WAO23"/>
      <c r="WAP23"/>
      <c r="WAQ23"/>
      <c r="WAR23"/>
      <c r="WAS23"/>
      <c r="WAT23"/>
      <c r="WAU23"/>
      <c r="WAV23"/>
      <c r="WAW23"/>
      <c r="WAX23"/>
      <c r="WAY23"/>
      <c r="WAZ23"/>
      <c r="WBA23"/>
      <c r="WBB23"/>
      <c r="WBC23"/>
      <c r="WBD23"/>
      <c r="WBE23"/>
      <c r="WBF23"/>
      <c r="WBG23"/>
      <c r="WBH23"/>
      <c r="WBI23"/>
      <c r="WBJ23"/>
      <c r="WBK23"/>
      <c r="WBL23"/>
      <c r="WBM23"/>
      <c r="WBN23"/>
      <c r="WBO23"/>
      <c r="WBP23"/>
      <c r="WBQ23"/>
      <c r="WBR23"/>
      <c r="WBS23"/>
      <c r="WBT23"/>
      <c r="WBU23"/>
      <c r="WBV23"/>
      <c r="WBW23"/>
      <c r="WBX23"/>
      <c r="WBY23"/>
      <c r="WBZ23"/>
      <c r="WCA23"/>
      <c r="WCB23"/>
      <c r="WCC23"/>
      <c r="WCD23"/>
      <c r="WCE23"/>
      <c r="WCF23"/>
      <c r="WCG23"/>
      <c r="WCH23"/>
      <c r="WCI23"/>
      <c r="WCJ23"/>
      <c r="WCK23"/>
      <c r="WCL23"/>
      <c r="WCM23"/>
      <c r="WCN23"/>
      <c r="WCO23"/>
      <c r="WCP23"/>
      <c r="WCQ23"/>
      <c r="WCR23"/>
      <c r="WCS23"/>
      <c r="WCT23"/>
      <c r="WCU23"/>
      <c r="WCV23"/>
      <c r="WCW23"/>
      <c r="WCX23"/>
      <c r="WCY23"/>
      <c r="WCZ23"/>
      <c r="WDA23"/>
      <c r="WDB23"/>
      <c r="WDC23"/>
      <c r="WDD23"/>
      <c r="WDE23"/>
      <c r="WDF23"/>
      <c r="WDG23"/>
      <c r="WDH23"/>
      <c r="WDI23"/>
      <c r="WDJ23"/>
      <c r="WDK23"/>
      <c r="WDL23"/>
      <c r="WDM23"/>
      <c r="WDN23"/>
      <c r="WDO23"/>
      <c r="WDP23"/>
      <c r="WDQ23"/>
      <c r="WDR23"/>
      <c r="WDS23"/>
      <c r="WDT23"/>
      <c r="WDU23"/>
      <c r="WDV23"/>
      <c r="WDW23"/>
      <c r="WDX23"/>
      <c r="WDY23"/>
      <c r="WDZ23"/>
      <c r="WEA23"/>
      <c r="WEB23"/>
      <c r="WEC23"/>
      <c r="WED23"/>
      <c r="WEE23"/>
      <c r="WEF23"/>
      <c r="WEG23"/>
      <c r="WEH23"/>
      <c r="WEI23"/>
      <c r="WEJ23"/>
      <c r="WEK23"/>
      <c r="WEL23"/>
      <c r="WEM23"/>
      <c r="WEN23"/>
      <c r="WEO23"/>
      <c r="WEP23"/>
      <c r="WEQ23"/>
      <c r="WER23"/>
      <c r="WES23"/>
      <c r="WET23"/>
      <c r="WEU23"/>
      <c r="WEV23"/>
      <c r="WEW23"/>
      <c r="WEX23"/>
      <c r="WEY23"/>
      <c r="WEZ23"/>
      <c r="WFA23"/>
      <c r="WFB23"/>
      <c r="WFC23"/>
      <c r="WFD23"/>
      <c r="WFE23"/>
      <c r="WFF23"/>
      <c r="WFG23"/>
      <c r="WFH23"/>
      <c r="WFI23"/>
      <c r="WFJ23"/>
      <c r="WFK23"/>
      <c r="WFL23"/>
      <c r="WFM23"/>
      <c r="WFN23"/>
      <c r="WFO23"/>
      <c r="WFP23"/>
      <c r="WFQ23"/>
      <c r="WFR23"/>
      <c r="WFS23"/>
      <c r="WFT23"/>
      <c r="WFU23"/>
      <c r="WFV23"/>
      <c r="WFW23"/>
      <c r="WFX23"/>
      <c r="WFY23"/>
      <c r="WFZ23"/>
      <c r="WGA23"/>
      <c r="WGB23"/>
      <c r="WGC23"/>
      <c r="WGD23"/>
      <c r="WGE23"/>
      <c r="WGF23"/>
      <c r="WGG23"/>
      <c r="WGH23"/>
      <c r="WGI23"/>
      <c r="WGJ23"/>
      <c r="WGK23"/>
      <c r="WGL23"/>
      <c r="WGM23"/>
      <c r="WGN23"/>
      <c r="WGO23"/>
      <c r="WGP23"/>
      <c r="WGQ23"/>
      <c r="WGR23"/>
      <c r="WGS23"/>
      <c r="WGT23"/>
      <c r="WGU23"/>
      <c r="WGV23"/>
      <c r="WGW23"/>
      <c r="WGX23"/>
      <c r="WGY23"/>
      <c r="WGZ23"/>
      <c r="WHA23"/>
      <c r="WHB23"/>
      <c r="WHC23"/>
      <c r="WHD23"/>
      <c r="WHE23"/>
      <c r="WHF23"/>
      <c r="WHG23"/>
      <c r="WHH23"/>
      <c r="WHI23"/>
      <c r="WHJ23"/>
      <c r="WHK23"/>
      <c r="WHL23"/>
      <c r="WHM23"/>
      <c r="WHN23"/>
      <c r="WHO23"/>
      <c r="WHP23"/>
      <c r="WHQ23"/>
      <c r="WHR23"/>
      <c r="WHS23"/>
      <c r="WHT23"/>
      <c r="WHU23"/>
      <c r="WHV23"/>
      <c r="WHW23"/>
      <c r="WHX23"/>
      <c r="WHY23"/>
      <c r="WHZ23"/>
      <c r="WIA23"/>
      <c r="WIB23"/>
      <c r="WIC23"/>
      <c r="WID23"/>
      <c r="WIE23"/>
      <c r="WIF23"/>
      <c r="WIG23"/>
      <c r="WIH23"/>
      <c r="WII23"/>
      <c r="WIJ23"/>
      <c r="WIK23"/>
      <c r="WIL23"/>
      <c r="WIM23"/>
      <c r="WIN23"/>
      <c r="WIO23"/>
      <c r="WIP23"/>
      <c r="WIQ23"/>
      <c r="WIR23"/>
      <c r="WIS23"/>
      <c r="WIT23"/>
      <c r="WIU23"/>
      <c r="WIV23"/>
      <c r="WIW23"/>
      <c r="WIX23"/>
      <c r="WIY23"/>
      <c r="WIZ23"/>
      <c r="WJA23"/>
      <c r="WJB23"/>
      <c r="WJC23"/>
      <c r="WJD23"/>
      <c r="WJE23"/>
      <c r="WJF23"/>
      <c r="WJG23"/>
      <c r="WJH23"/>
      <c r="WJI23"/>
      <c r="WJJ23"/>
      <c r="WJK23"/>
      <c r="WJL23"/>
      <c r="WJM23"/>
      <c r="WJN23"/>
      <c r="WJO23"/>
      <c r="WJP23"/>
      <c r="WJQ23"/>
      <c r="WJR23"/>
      <c r="WJS23"/>
      <c r="WJT23"/>
      <c r="WJU23"/>
      <c r="WJV23"/>
      <c r="WJW23"/>
      <c r="WJX23"/>
      <c r="WJY23"/>
      <c r="WJZ23"/>
      <c r="WKA23"/>
      <c r="WKB23"/>
      <c r="WKC23"/>
      <c r="WKD23"/>
      <c r="WKE23"/>
      <c r="WKF23"/>
      <c r="WKG23"/>
      <c r="WKH23"/>
      <c r="WKI23"/>
      <c r="WKJ23"/>
      <c r="WKK23"/>
      <c r="WKL23"/>
      <c r="WKM23"/>
      <c r="WKN23"/>
      <c r="WKO23"/>
      <c r="WKP23"/>
      <c r="WKQ23"/>
      <c r="WKR23"/>
      <c r="WKS23"/>
      <c r="WKT23"/>
      <c r="WKU23"/>
      <c r="WKV23"/>
      <c r="WKW23"/>
      <c r="WKX23"/>
      <c r="WKY23"/>
      <c r="WKZ23"/>
      <c r="WLA23"/>
      <c r="WLB23"/>
      <c r="WLC23"/>
      <c r="WLD23"/>
      <c r="WLE23"/>
      <c r="WLF23"/>
      <c r="WLG23"/>
      <c r="WLH23"/>
      <c r="WLI23"/>
      <c r="WLJ23"/>
      <c r="WLK23"/>
      <c r="WLL23"/>
      <c r="WLM23"/>
      <c r="WLN23"/>
      <c r="WLO23"/>
      <c r="WLP23"/>
      <c r="WLQ23"/>
      <c r="WLR23"/>
      <c r="WLS23"/>
      <c r="WLT23"/>
      <c r="WLU23"/>
      <c r="WLV23"/>
      <c r="WLW23"/>
      <c r="WLX23"/>
      <c r="WLY23"/>
      <c r="WLZ23"/>
      <c r="WMA23"/>
      <c r="WMB23"/>
      <c r="WMC23"/>
      <c r="WMD23"/>
      <c r="WME23"/>
      <c r="WMF23"/>
      <c r="WMG23"/>
      <c r="WMH23"/>
      <c r="WMI23"/>
      <c r="WMJ23"/>
      <c r="WMK23"/>
      <c r="WML23"/>
      <c r="WMM23"/>
      <c r="WMN23"/>
      <c r="WMO23"/>
      <c r="WMP23"/>
      <c r="WMQ23"/>
      <c r="WMR23"/>
      <c r="WMS23"/>
      <c r="WMT23"/>
      <c r="WMU23"/>
      <c r="WMV23"/>
      <c r="WMW23"/>
      <c r="WMX23"/>
      <c r="WMY23"/>
      <c r="WMZ23"/>
      <c r="WNA23"/>
      <c r="WNB23"/>
      <c r="WNC23"/>
      <c r="WND23"/>
      <c r="WNE23"/>
      <c r="WNF23"/>
      <c r="WNG23"/>
      <c r="WNH23"/>
      <c r="WNI23"/>
      <c r="WNJ23"/>
      <c r="WNK23"/>
      <c r="WNL23"/>
      <c r="WNM23"/>
      <c r="WNN23"/>
      <c r="WNO23"/>
      <c r="WNP23"/>
      <c r="WNQ23"/>
      <c r="WNR23"/>
      <c r="WNS23"/>
      <c r="WNT23"/>
      <c r="WNU23"/>
      <c r="WNV23"/>
      <c r="WNW23"/>
      <c r="WNX23"/>
      <c r="WNY23"/>
      <c r="WNZ23"/>
      <c r="WOA23"/>
      <c r="WOB23"/>
      <c r="WOC23"/>
      <c r="WOD23"/>
      <c r="WOE23"/>
      <c r="WOF23"/>
      <c r="WOG23"/>
      <c r="WOH23"/>
      <c r="WOI23"/>
      <c r="WOJ23"/>
      <c r="WOK23"/>
      <c r="WOL23"/>
      <c r="WOM23"/>
      <c r="WON23"/>
      <c r="WOO23"/>
      <c r="WOP23"/>
      <c r="WOQ23"/>
      <c r="WOR23"/>
      <c r="WOS23"/>
      <c r="WOT23"/>
      <c r="WOU23"/>
      <c r="WOV23"/>
      <c r="WOW23"/>
      <c r="WOX23"/>
      <c r="WOY23"/>
      <c r="WOZ23"/>
      <c r="WPA23"/>
      <c r="WPB23"/>
      <c r="WPC23"/>
      <c r="WPD23"/>
      <c r="WPE23"/>
      <c r="WPF23"/>
      <c r="WPG23"/>
      <c r="WPH23"/>
      <c r="WPI23"/>
      <c r="WPJ23"/>
      <c r="WPK23"/>
      <c r="WPL23"/>
      <c r="WPM23"/>
      <c r="WPN23"/>
      <c r="WPO23"/>
      <c r="WPP23"/>
      <c r="WPQ23"/>
      <c r="WPR23"/>
      <c r="WPS23"/>
      <c r="WPT23"/>
      <c r="WPU23"/>
      <c r="WPV23"/>
      <c r="WPW23"/>
      <c r="WPX23"/>
      <c r="WPY23"/>
      <c r="WPZ23"/>
      <c r="WQA23"/>
      <c r="WQB23"/>
      <c r="WQC23"/>
      <c r="WQD23"/>
      <c r="WQE23"/>
      <c r="WQF23"/>
      <c r="WQG23"/>
      <c r="WQH23"/>
      <c r="WQI23"/>
      <c r="WQJ23"/>
      <c r="WQK23"/>
      <c r="WQL23"/>
      <c r="WQM23"/>
      <c r="WQN23"/>
      <c r="WQO23"/>
      <c r="WQP23"/>
      <c r="WQQ23"/>
      <c r="WQR23"/>
      <c r="WQS23"/>
      <c r="WQT23"/>
      <c r="WQU23"/>
      <c r="WQV23"/>
      <c r="WQW23"/>
      <c r="WQX23"/>
      <c r="WQY23"/>
      <c r="WQZ23"/>
      <c r="WRA23"/>
      <c r="WRB23"/>
      <c r="WRC23"/>
      <c r="WRD23"/>
      <c r="WRE23"/>
      <c r="WRF23"/>
      <c r="WRG23"/>
      <c r="WRH23"/>
      <c r="WRI23"/>
      <c r="WRJ23"/>
      <c r="WRK23"/>
      <c r="WRL23"/>
      <c r="WRM23"/>
      <c r="WRN23"/>
      <c r="WRO23"/>
      <c r="WRP23"/>
      <c r="WRQ23"/>
      <c r="WRR23"/>
      <c r="WRS23"/>
      <c r="WRT23"/>
      <c r="WRU23"/>
      <c r="WRV23"/>
      <c r="WRW23"/>
      <c r="WRX23"/>
      <c r="WRY23"/>
      <c r="WRZ23"/>
      <c r="WSA23"/>
      <c r="WSB23"/>
      <c r="WSC23"/>
      <c r="WSD23"/>
      <c r="WSE23"/>
      <c r="WSF23"/>
      <c r="WSG23"/>
      <c r="WSH23"/>
      <c r="WSI23"/>
      <c r="WSJ23"/>
      <c r="WSK23"/>
      <c r="WSL23"/>
      <c r="WSM23"/>
      <c r="WSN23"/>
      <c r="WSO23"/>
      <c r="WSP23"/>
      <c r="WSQ23"/>
      <c r="WSR23"/>
      <c r="WSS23"/>
      <c r="WST23"/>
      <c r="WSU23"/>
      <c r="WSV23"/>
      <c r="WSW23"/>
      <c r="WSX23"/>
      <c r="WSY23"/>
      <c r="WSZ23"/>
      <c r="WTA23"/>
      <c r="WTB23"/>
      <c r="WTC23"/>
      <c r="WTD23"/>
      <c r="WTE23"/>
      <c r="WTF23"/>
      <c r="WTG23"/>
      <c r="WTH23"/>
      <c r="WTI23"/>
      <c r="WTJ23"/>
      <c r="WTK23"/>
      <c r="WTL23"/>
      <c r="WTM23"/>
      <c r="WTN23"/>
      <c r="WTO23"/>
      <c r="WTP23"/>
      <c r="WTQ23"/>
      <c r="WTR23"/>
      <c r="WTS23"/>
      <c r="WTT23"/>
      <c r="WTU23"/>
      <c r="WTV23"/>
      <c r="WTW23"/>
      <c r="WTX23"/>
      <c r="WTY23"/>
      <c r="WTZ23"/>
      <c r="WUA23"/>
      <c r="WUB23"/>
      <c r="WUC23"/>
      <c r="WUD23"/>
      <c r="WUE23"/>
      <c r="WUF23"/>
      <c r="WUG23"/>
      <c r="WUH23"/>
      <c r="WUI23"/>
      <c r="WUJ23"/>
      <c r="WUK23"/>
      <c r="WUL23"/>
      <c r="WUM23"/>
      <c r="WUN23"/>
      <c r="WUO23"/>
      <c r="WUP23"/>
      <c r="WUQ23"/>
      <c r="WUR23"/>
      <c r="WUS23"/>
      <c r="WUT23"/>
      <c r="WUU23"/>
      <c r="WUV23"/>
      <c r="WUW23"/>
      <c r="WUX23"/>
      <c r="WUY23"/>
      <c r="WUZ23"/>
      <c r="WVA23"/>
      <c r="WVB23"/>
      <c r="WVC23"/>
      <c r="WVD23"/>
      <c r="WVE23"/>
      <c r="WVF23"/>
      <c r="WVG23"/>
      <c r="WVH23"/>
      <c r="WVI23"/>
      <c r="WVJ23"/>
      <c r="WVK23"/>
      <c r="WVL23"/>
      <c r="WVM23"/>
      <c r="WVN23"/>
      <c r="WVO23"/>
      <c r="WVP23"/>
      <c r="WVQ23"/>
      <c r="WVR23"/>
      <c r="WVS23"/>
      <c r="WVT23"/>
      <c r="WVU23"/>
      <c r="WVV23"/>
      <c r="WVW23"/>
      <c r="WVX23"/>
      <c r="WVY23"/>
      <c r="WVZ23"/>
      <c r="WWA23"/>
      <c r="WWB23"/>
      <c r="WWC23"/>
      <c r="WWD23"/>
      <c r="WWE23"/>
      <c r="WWF23"/>
      <c r="WWG23"/>
      <c r="WWH23"/>
      <c r="WWI23"/>
      <c r="WWJ23"/>
      <c r="WWK23"/>
      <c r="WWL23"/>
      <c r="WWM23"/>
      <c r="WWN23"/>
      <c r="WWO23"/>
      <c r="WWP23"/>
      <c r="WWQ23"/>
      <c r="WWR23"/>
      <c r="WWS23"/>
      <c r="WWT23"/>
      <c r="WWU23"/>
      <c r="WWV23"/>
      <c r="WWW23"/>
      <c r="WWX23"/>
      <c r="WWY23"/>
      <c r="WWZ23"/>
      <c r="WXA23"/>
      <c r="WXB23"/>
      <c r="WXC23"/>
      <c r="WXD23"/>
      <c r="WXE23"/>
      <c r="WXF23"/>
      <c r="WXG23"/>
      <c r="WXH23"/>
      <c r="WXI23"/>
      <c r="WXJ23"/>
      <c r="WXK23"/>
      <c r="WXL23"/>
      <c r="WXM23"/>
      <c r="WXN23"/>
      <c r="WXO23"/>
      <c r="WXP23"/>
      <c r="WXQ23"/>
      <c r="WXR23"/>
      <c r="WXS23"/>
      <c r="WXT23"/>
      <c r="WXU23"/>
      <c r="WXV23"/>
      <c r="WXW23"/>
      <c r="WXX23"/>
      <c r="WXY23"/>
      <c r="WXZ23"/>
      <c r="WYA23"/>
      <c r="WYB23"/>
      <c r="WYC23"/>
      <c r="WYD23"/>
      <c r="WYE23"/>
      <c r="WYF23"/>
      <c r="WYG23"/>
      <c r="WYH23"/>
      <c r="WYI23"/>
      <c r="WYJ23"/>
      <c r="WYK23"/>
      <c r="WYL23"/>
      <c r="WYM23"/>
      <c r="WYN23"/>
      <c r="WYO23"/>
      <c r="WYP23"/>
      <c r="WYQ23"/>
      <c r="WYR23"/>
      <c r="WYS23"/>
      <c r="WYT23"/>
      <c r="WYU23"/>
      <c r="WYV23"/>
      <c r="WYW23"/>
      <c r="WYX23"/>
      <c r="WYY23"/>
      <c r="WYZ23"/>
      <c r="WZA23"/>
      <c r="WZB23"/>
      <c r="WZC23"/>
      <c r="WZD23"/>
      <c r="WZE23"/>
      <c r="WZF23"/>
      <c r="WZG23"/>
      <c r="WZH23"/>
      <c r="WZI23"/>
      <c r="WZJ23"/>
      <c r="WZK23"/>
      <c r="WZL23"/>
      <c r="WZM23"/>
      <c r="WZN23"/>
      <c r="WZO23"/>
      <c r="WZP23"/>
      <c r="WZQ23"/>
      <c r="WZR23"/>
      <c r="WZS23"/>
      <c r="WZT23"/>
      <c r="WZU23"/>
      <c r="WZV23"/>
      <c r="WZW23"/>
      <c r="WZX23"/>
      <c r="WZY23"/>
      <c r="WZZ23"/>
      <c r="XAA23"/>
      <c r="XAB23"/>
      <c r="XAC23"/>
      <c r="XAD23"/>
      <c r="XAE23"/>
      <c r="XAF23"/>
      <c r="XAG23"/>
      <c r="XAH23"/>
      <c r="XAI23"/>
      <c r="XAJ23"/>
      <c r="XAK23"/>
      <c r="XAL23"/>
      <c r="XAM23"/>
      <c r="XAN23"/>
      <c r="XAO23"/>
      <c r="XAP23"/>
      <c r="XAQ23"/>
      <c r="XAR23"/>
      <c r="XAS23"/>
      <c r="XAT23"/>
      <c r="XAU23"/>
      <c r="XAV23"/>
      <c r="XAW23"/>
      <c r="XAX23"/>
      <c r="XAY23"/>
      <c r="XAZ23"/>
      <c r="XBA23"/>
      <c r="XBB23"/>
      <c r="XBC23"/>
      <c r="XBD23"/>
      <c r="XBE23"/>
      <c r="XBF23"/>
      <c r="XBG23"/>
      <c r="XBH23"/>
      <c r="XBI23"/>
      <c r="XBJ23"/>
      <c r="XBK23"/>
      <c r="XBL23"/>
      <c r="XBM23"/>
      <c r="XBN23"/>
      <c r="XBO23"/>
      <c r="XBP23"/>
      <c r="XBQ23"/>
      <c r="XBR23"/>
      <c r="XBS23"/>
      <c r="XBT23"/>
      <c r="XBU23"/>
      <c r="XBV23"/>
      <c r="XBW23"/>
      <c r="XBX23"/>
      <c r="XBY23"/>
      <c r="XBZ23"/>
      <c r="XCA23"/>
      <c r="XCB23"/>
      <c r="XCC23"/>
      <c r="XCD23"/>
      <c r="XCE23"/>
      <c r="XCF23"/>
      <c r="XCG23"/>
      <c r="XCH23"/>
      <c r="XCI23"/>
      <c r="XCJ23"/>
      <c r="XCK23"/>
      <c r="XCL23"/>
      <c r="XCM23"/>
      <c r="XCN23"/>
      <c r="XCO23"/>
      <c r="XCP23"/>
      <c r="XCQ23"/>
      <c r="XCR23"/>
      <c r="XCS23"/>
      <c r="XCT23"/>
      <c r="XCU23"/>
      <c r="XCV23"/>
      <c r="XCW23"/>
      <c r="XCX23"/>
      <c r="XCY23"/>
      <c r="XCZ23"/>
      <c r="XDA23"/>
      <c r="XDB23"/>
      <c r="XDC23"/>
      <c r="XDD23"/>
      <c r="XDE23"/>
      <c r="XDF23"/>
      <c r="XDG23"/>
      <c r="XDH23"/>
      <c r="XDI23"/>
      <c r="XDJ23"/>
      <c r="XDK23"/>
      <c r="XDL23"/>
      <c r="XDM23"/>
      <c r="XDN23"/>
      <c r="XDO23"/>
      <c r="XDP23"/>
      <c r="XDQ23"/>
      <c r="XDR23"/>
      <c r="XDS23"/>
      <c r="XDT23"/>
      <c r="XDU23"/>
      <c r="XDV23"/>
      <c r="XDW23"/>
      <c r="XDX23"/>
      <c r="XDY23"/>
      <c r="XDZ23"/>
      <c r="XEA23"/>
      <c r="XEB23"/>
      <c r="XEC23"/>
      <c r="XED23"/>
      <c r="XEE23"/>
      <c r="XEF23"/>
      <c r="XEG23"/>
      <c r="XEH23"/>
      <c r="XEI23"/>
      <c r="XEJ23"/>
      <c r="XEK23"/>
      <c r="XEL23"/>
      <c r="XEM23"/>
      <c r="XEN23"/>
      <c r="XEO23"/>
      <c r="XEP23"/>
      <c r="XEQ23"/>
      <c r="XER23"/>
      <c r="XES23"/>
      <c r="XET23"/>
      <c r="XEU23"/>
      <c r="XEV23"/>
      <c r="XEW23"/>
      <c r="XEX23"/>
      <c r="XEY23"/>
      <c r="XEZ23"/>
      <c r="XFA23"/>
    </row>
    <row r="24" spans="1:16381" ht="36.6" thickBot="1" x14ac:dyDescent="0.4">
      <c r="A24" s="87" t="s">
        <v>42</v>
      </c>
      <c r="B24" s="88">
        <f>SUM(F21:CL21)</f>
        <v>-233999.99999999962</v>
      </c>
      <c r="D24" s="100"/>
      <c r="E24" s="121" t="s">
        <v>43</v>
      </c>
      <c r="F24" s="79">
        <f>F18+F20</f>
        <v>0</v>
      </c>
      <c r="G24" s="79">
        <f t="shared" ref="G24:BR24" si="33">G18+G20</f>
        <v>7374.9154881377135</v>
      </c>
      <c r="H24" s="79">
        <f t="shared" si="33"/>
        <v>3367.0836982407027</v>
      </c>
      <c r="I24" s="79">
        <f t="shared" si="33"/>
        <v>554.03296033388142</v>
      </c>
      <c r="J24" s="79">
        <f t="shared" si="33"/>
        <v>-329.59505473469835</v>
      </c>
      <c r="K24" s="79">
        <f t="shared" si="33"/>
        <v>1383.0578158360531</v>
      </c>
      <c r="L24" s="79">
        <f t="shared" si="33"/>
        <v>-2210.7298682614619</v>
      </c>
      <c r="M24" s="79">
        <f t="shared" si="33"/>
        <v>-1223.9128932760759</v>
      </c>
      <c r="N24" s="79">
        <f t="shared" si="33"/>
        <v>-4311.5807850652109</v>
      </c>
      <c r="O24" s="79">
        <f t="shared" si="33"/>
        <v>-27.351300193848147</v>
      </c>
      <c r="P24" s="79">
        <f t="shared" si="33"/>
        <v>-2322.8113464092621</v>
      </c>
      <c r="Q24" s="79">
        <f t="shared" si="33"/>
        <v>-1317.9151473676393</v>
      </c>
      <c r="R24" s="79">
        <f t="shared" si="33"/>
        <v>-1259.1861930095565</v>
      </c>
      <c r="S24" s="79">
        <f t="shared" si="33"/>
        <v>-3715.1470512393835</v>
      </c>
      <c r="T24" s="79">
        <f t="shared" si="33"/>
        <v>-291.71144269391516</v>
      </c>
      <c r="U24" s="79">
        <f t="shared" si="33"/>
        <v>-4906.5180261731111</v>
      </c>
      <c r="V24" s="79">
        <f t="shared" si="33"/>
        <v>-895.59282255893231</v>
      </c>
      <c r="W24" s="79">
        <f t="shared" si="33"/>
        <v>-1883.8671859864589</v>
      </c>
      <c r="X24" s="79">
        <f t="shared" si="33"/>
        <v>-645.26978922404578</v>
      </c>
      <c r="Y24" s="79">
        <f t="shared" si="33"/>
        <v>-1588.5595175645212</v>
      </c>
      <c r="Z24" s="79">
        <f t="shared" si="33"/>
        <v>-515.08421948134401</v>
      </c>
      <c r="AA24" s="79">
        <f t="shared" si="33"/>
        <v>-400.05425755291981</v>
      </c>
      <c r="AB24" s="79">
        <f t="shared" si="33"/>
        <v>65.223869222840221</v>
      </c>
      <c r="AC24" s="79">
        <f t="shared" si="33"/>
        <v>-547.24980456290359</v>
      </c>
      <c r="AD24" s="79">
        <f t="shared" si="33"/>
        <v>61.280602827585426</v>
      </c>
      <c r="AE24" s="79">
        <f t="shared" si="33"/>
        <v>-1129.1325338901052</v>
      </c>
      <c r="AF24" s="79">
        <f t="shared" si="33"/>
        <v>-1066.9451406884282</v>
      </c>
      <c r="AG24" s="79">
        <f t="shared" si="33"/>
        <v>1185.3894532838503</v>
      </c>
      <c r="AH24" s="79">
        <f t="shared" si="33"/>
        <v>285.96432542218645</v>
      </c>
      <c r="AI24" s="79">
        <f t="shared" si="33"/>
        <v>1221.9729907415435</v>
      </c>
      <c r="AJ24" s="79">
        <f t="shared" si="33"/>
        <v>966.78182442457955</v>
      </c>
      <c r="AK24" s="79">
        <f t="shared" si="33"/>
        <v>950.15278153505187</v>
      </c>
      <c r="AL24" s="79">
        <f t="shared" si="33"/>
        <v>1675.9704311181135</v>
      </c>
      <c r="AM24" s="79">
        <f t="shared" si="33"/>
        <v>483.00861134761817</v>
      </c>
      <c r="AN24" s="79">
        <f t="shared" si="33"/>
        <v>1598.7036548625592</v>
      </c>
      <c r="AO24" s="79">
        <f t="shared" si="33"/>
        <v>1010.3584069428503</v>
      </c>
      <c r="AP24" s="79">
        <f t="shared" si="33"/>
        <v>1012.4367620095964</v>
      </c>
      <c r="AQ24" s="79">
        <f t="shared" si="33"/>
        <v>872.7740233862196</v>
      </c>
      <c r="AR24" s="79">
        <f t="shared" si="33"/>
        <v>1894.9982757566224</v>
      </c>
      <c r="AS24" s="79">
        <f t="shared" si="33"/>
        <v>963.20475169678207</v>
      </c>
      <c r="AT24" s="79">
        <f t="shared" si="33"/>
        <v>1048.9744127532149</v>
      </c>
      <c r="AU24" s="79">
        <f t="shared" si="33"/>
        <v>1118.106018287169</v>
      </c>
      <c r="AV24" s="79">
        <f t="shared" si="33"/>
        <v>1712.6143127533869</v>
      </c>
      <c r="AW24" s="79">
        <f t="shared" si="33"/>
        <v>964.41645713638763</v>
      </c>
      <c r="AX24" s="79">
        <f t="shared" si="33"/>
        <v>1273.562254595684</v>
      </c>
      <c r="AY24" s="79">
        <f t="shared" si="33"/>
        <v>515.51443206510021</v>
      </c>
      <c r="AZ24" s="79">
        <f t="shared" si="33"/>
        <v>213.27820959454698</v>
      </c>
      <c r="BA24" s="79">
        <f t="shared" si="33"/>
        <v>1327.5142643986912</v>
      </c>
      <c r="BB24" s="79">
        <f t="shared" si="33"/>
        <v>1226.0892062912885</v>
      </c>
      <c r="BC24" s="79">
        <f t="shared" si="33"/>
        <v>997.65185128197277</v>
      </c>
      <c r="BD24" s="79">
        <f t="shared" si="33"/>
        <v>906.19239186781419</v>
      </c>
      <c r="BE24" s="79">
        <f t="shared" si="33"/>
        <v>911.25755455095657</v>
      </c>
      <c r="BF24" s="79">
        <f t="shared" si="33"/>
        <v>-131.27661769501901</v>
      </c>
      <c r="BG24" s="79">
        <f t="shared" si="33"/>
        <v>586.6207155435236</v>
      </c>
      <c r="BH24" s="79">
        <f t="shared" si="33"/>
        <v>414.35555844319128</v>
      </c>
      <c r="BI24" s="79">
        <f t="shared" si="33"/>
        <v>421.27568316104828</v>
      </c>
      <c r="BJ24" s="79">
        <f t="shared" si="33"/>
        <v>143.10554254889018</v>
      </c>
      <c r="BK24" s="79">
        <f t="shared" si="33"/>
        <v>237.0641473226662</v>
      </c>
      <c r="BL24" s="79">
        <f t="shared" si="33"/>
        <v>176.32180646216375</v>
      </c>
      <c r="BM24" s="79">
        <f t="shared" si="33"/>
        <v>30.377894296809558</v>
      </c>
      <c r="BN24" s="79">
        <f t="shared" si="33"/>
        <v>53.125620201127269</v>
      </c>
      <c r="BO24" s="79">
        <f t="shared" si="33"/>
        <v>6.2757582161883461</v>
      </c>
      <c r="BP24" s="79">
        <f t="shared" si="33"/>
        <v>0</v>
      </c>
      <c r="BQ24" s="79">
        <f t="shared" si="33"/>
        <v>0</v>
      </c>
      <c r="BR24" s="79">
        <f t="shared" si="33"/>
        <v>0</v>
      </c>
      <c r="BS24" s="79">
        <f t="shared" ref="BS24:CL24" si="34">BS18+BS20</f>
        <v>0</v>
      </c>
      <c r="BT24" s="79">
        <f t="shared" si="34"/>
        <v>0</v>
      </c>
      <c r="BU24" s="79">
        <f t="shared" si="34"/>
        <v>0</v>
      </c>
      <c r="BV24" s="79">
        <f t="shared" si="34"/>
        <v>0</v>
      </c>
      <c r="BW24" s="79">
        <f t="shared" si="34"/>
        <v>0</v>
      </c>
      <c r="BX24" s="79">
        <f t="shared" si="34"/>
        <v>0</v>
      </c>
      <c r="BY24" s="79">
        <f t="shared" si="34"/>
        <v>0</v>
      </c>
      <c r="BZ24" s="79">
        <f t="shared" si="34"/>
        <v>0</v>
      </c>
      <c r="CA24" s="79">
        <f t="shared" si="34"/>
        <v>0</v>
      </c>
      <c r="CB24" s="79">
        <f t="shared" si="34"/>
        <v>0</v>
      </c>
      <c r="CC24" s="79">
        <f t="shared" si="34"/>
        <v>0</v>
      </c>
      <c r="CD24" s="79">
        <f t="shared" si="34"/>
        <v>0</v>
      </c>
      <c r="CE24" s="79">
        <f t="shared" si="34"/>
        <v>0</v>
      </c>
      <c r="CF24" s="79">
        <f t="shared" si="34"/>
        <v>0</v>
      </c>
      <c r="CG24" s="79">
        <f t="shared" si="34"/>
        <v>0</v>
      </c>
      <c r="CH24" s="79">
        <f t="shared" si="34"/>
        <v>0</v>
      </c>
      <c r="CI24" s="79">
        <f t="shared" si="34"/>
        <v>0</v>
      </c>
      <c r="CJ24" s="79">
        <f t="shared" si="34"/>
        <v>0</v>
      </c>
      <c r="CK24" s="79">
        <f t="shared" si="34"/>
        <v>0</v>
      </c>
      <c r="CL24" s="79">
        <f t="shared" si="34"/>
        <v>0</v>
      </c>
    </row>
    <row r="25" spans="1:16381" x14ac:dyDescent="0.3">
      <c r="A25" s="98" t="s">
        <v>39</v>
      </c>
      <c r="B25" s="99">
        <f>B15</f>
        <v>-5252.8648747571997</v>
      </c>
      <c r="G25" s="19"/>
      <c r="H25" s="19"/>
      <c r="I25" s="19"/>
      <c r="J25" s="19"/>
      <c r="K25" s="19"/>
      <c r="L25" s="19"/>
      <c r="M25" s="19"/>
      <c r="N25" s="19"/>
      <c r="O25" s="19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16381" x14ac:dyDescent="0.3">
      <c r="A26" s="87" t="s">
        <v>40</v>
      </c>
      <c r="B26" s="88">
        <f>B19*B16</f>
        <v>-325.19859067617722</v>
      </c>
    </row>
    <row r="27" spans="1:16381" ht="16.2" thickBot="1" x14ac:dyDescent="0.35">
      <c r="A27" s="89" t="s">
        <v>46</v>
      </c>
      <c r="B27" s="90">
        <f>B20+B21+B23+B24+B25+B26+B22</f>
        <v>5109.2439206143899</v>
      </c>
      <c r="C27" s="122" t="s">
        <v>44</v>
      </c>
      <c r="D27" s="123">
        <f>SUM(B20:B21,B23:B24)-SUM(F24:CL24)</f>
        <v>2.7284841053187847E-11</v>
      </c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</row>
    <row r="28" spans="1:16381" ht="15" thickTop="1" x14ac:dyDescent="0.3">
      <c r="A28" s="91" t="s">
        <v>4</v>
      </c>
      <c r="B28" s="92">
        <f>IFERROR(B20/$B$19,0)</f>
        <v>0.495</v>
      </c>
      <c r="C28" s="124"/>
      <c r="F28" s="117"/>
    </row>
    <row r="29" spans="1:16381" ht="28.2" x14ac:dyDescent="0.3">
      <c r="A29" s="125" t="s">
        <v>48</v>
      </c>
      <c r="B29" s="94">
        <f>IFERROR(B21/$B$19,0)</f>
        <v>-3.7517346079598605E-3</v>
      </c>
    </row>
    <row r="30" spans="1:16381" x14ac:dyDescent="0.3">
      <c r="A30" s="93" t="s">
        <v>10</v>
      </c>
      <c r="B30" s="94">
        <f t="shared" ref="B30:B34" si="35">IFERROR(B22/$B$19,0)</f>
        <v>1.9999999999999998E-4</v>
      </c>
    </row>
    <row r="31" spans="1:16381" x14ac:dyDescent="0.3">
      <c r="A31" s="93" t="s">
        <v>5</v>
      </c>
      <c r="B31" s="94">
        <f>IFERROR(B23/$B$19,0)</f>
        <v>-0.24150408805100074</v>
      </c>
    </row>
    <row r="32" spans="1:16381" x14ac:dyDescent="0.3">
      <c r="A32" s="93" t="s">
        <v>6</v>
      </c>
      <c r="B32" s="94">
        <f t="shared" si="35"/>
        <v>-0.23902726350054312</v>
      </c>
    </row>
    <row r="33" spans="1:2" x14ac:dyDescent="0.3">
      <c r="A33" s="95" t="s">
        <v>7</v>
      </c>
      <c r="B33" s="94">
        <f t="shared" si="35"/>
        <v>-5.365717592099738E-3</v>
      </c>
    </row>
    <row r="34" spans="1:2" x14ac:dyDescent="0.3">
      <c r="A34" s="93" t="s">
        <v>8</v>
      </c>
      <c r="B34" s="94">
        <f t="shared" si="35"/>
        <v>-3.3218516762205131E-4</v>
      </c>
    </row>
    <row r="35" spans="1:2" ht="15.6" x14ac:dyDescent="0.3">
      <c r="A35" s="96" t="s">
        <v>47</v>
      </c>
      <c r="B35" s="97">
        <f>SUM(B28:B34)</f>
        <v>5.2190110807744669E-3</v>
      </c>
    </row>
    <row r="49" ht="9.9" customHeight="1" x14ac:dyDescent="0.3"/>
    <row r="51" ht="9.9" customHeight="1" x14ac:dyDescent="0.3"/>
    <row r="53" ht="9.9" customHeight="1" x14ac:dyDescent="0.3"/>
    <row r="55" ht="9.9" customHeight="1" x14ac:dyDescent="0.3"/>
    <row r="57" ht="9.9" customHeight="1" x14ac:dyDescent="0.3"/>
    <row r="59" ht="9.9" customHeight="1" x14ac:dyDescent="0.3"/>
    <row r="61" ht="9.9" customHeight="1" x14ac:dyDescent="0.3"/>
    <row r="63" ht="9.9" customHeight="1" x14ac:dyDescent="0.3"/>
  </sheetData>
  <mergeCells count="3">
    <mergeCell ref="A1:B1"/>
    <mergeCell ref="A10:B10"/>
    <mergeCell ref="A18:B18"/>
  </mergeCells>
  <conditionalFormatting sqref="F4:CL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1:CL2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CDF06-78F4-42E3-B3F5-998BC97950FF}">
  <dimension ref="A1:K87"/>
  <sheetViews>
    <sheetView workbookViewId="0">
      <selection activeCell="I13" sqref="I13"/>
    </sheetView>
  </sheetViews>
  <sheetFormatPr defaultRowHeight="14.4" x14ac:dyDescent="0.3"/>
  <sheetData>
    <row r="1" spans="1:11" ht="15" thickBot="1" x14ac:dyDescent="0.35">
      <c r="B1" s="20">
        <v>12</v>
      </c>
      <c r="C1" s="21">
        <v>18</v>
      </c>
      <c r="D1" s="22">
        <v>24</v>
      </c>
      <c r="E1" s="23">
        <v>36</v>
      </c>
      <c r="F1" s="24">
        <v>48</v>
      </c>
      <c r="G1" s="22">
        <v>60</v>
      </c>
      <c r="H1" s="22">
        <v>72</v>
      </c>
      <c r="I1" s="22">
        <v>84</v>
      </c>
    </row>
    <row r="2" spans="1:11" x14ac:dyDescent="0.3">
      <c r="A2">
        <v>0</v>
      </c>
      <c r="B2" s="25">
        <v>0.5</v>
      </c>
      <c r="C2" s="25">
        <v>0.5</v>
      </c>
      <c r="D2" s="25">
        <v>0.5</v>
      </c>
      <c r="E2" s="25">
        <v>0.5</v>
      </c>
      <c r="F2" s="25">
        <v>0.5</v>
      </c>
      <c r="G2" s="25">
        <v>0.5</v>
      </c>
      <c r="H2" s="25">
        <v>0.5</v>
      </c>
      <c r="I2" s="25">
        <v>0.5</v>
      </c>
    </row>
    <row r="3" spans="1:11" x14ac:dyDescent="0.3">
      <c r="A3">
        <v>1</v>
      </c>
      <c r="B3" s="25">
        <v>0.92433623588591407</v>
      </c>
      <c r="C3" s="25">
        <v>0.95289540179408583</v>
      </c>
      <c r="D3" s="25">
        <v>0.96057305339676025</v>
      </c>
      <c r="E3" s="25">
        <v>0.969264865555861</v>
      </c>
      <c r="F3" s="25">
        <v>0.97743648801672656</v>
      </c>
      <c r="G3" s="25">
        <v>0.97576485613714969</v>
      </c>
      <c r="H3" s="25">
        <v>0.99119418930516656</v>
      </c>
      <c r="I3" s="25">
        <v>0.98682723173002729</v>
      </c>
      <c r="K3" s="118"/>
    </row>
    <row r="4" spans="1:11" x14ac:dyDescent="0.3">
      <c r="A4">
        <v>2</v>
      </c>
      <c r="B4" s="25">
        <v>0.79055379905392953</v>
      </c>
      <c r="C4" s="25">
        <v>0.86738735150376434</v>
      </c>
      <c r="D4" s="25">
        <v>0.88739347477520636</v>
      </c>
      <c r="E4" s="25">
        <v>0.91409792299718151</v>
      </c>
      <c r="F4" s="25">
        <v>0.93487131518714717</v>
      </c>
      <c r="G4" s="25">
        <v>0.93397817614111234</v>
      </c>
      <c r="H4" s="25">
        <v>0.97066953189493732</v>
      </c>
      <c r="I4" s="25">
        <v>0.96263730283948468</v>
      </c>
    </row>
    <row r="5" spans="1:11" x14ac:dyDescent="0.3">
      <c r="A5">
        <v>3</v>
      </c>
      <c r="B5" s="25">
        <v>0.6805691884522741</v>
      </c>
      <c r="C5" s="25">
        <v>0.79391721286479999</v>
      </c>
      <c r="D5" s="25">
        <v>0.8214187711982609</v>
      </c>
      <c r="E5" s="25">
        <v>0.86658889595105326</v>
      </c>
      <c r="F5" s="25">
        <v>0.89838920610805206</v>
      </c>
      <c r="G5" s="25">
        <v>0.90058691393493095</v>
      </c>
      <c r="H5" s="25">
        <v>0.94345965957450506</v>
      </c>
      <c r="I5" s="25">
        <v>0.93633369564177416</v>
      </c>
    </row>
    <row r="6" spans="1:11" x14ac:dyDescent="0.3">
      <c r="A6">
        <v>4</v>
      </c>
      <c r="B6" s="25">
        <v>0.58636519102433093</v>
      </c>
      <c r="C6" s="25">
        <v>0.72481049123595676</v>
      </c>
      <c r="D6" s="25">
        <v>0.7577853892622286</v>
      </c>
      <c r="E6" s="25">
        <v>0.82043813804024279</v>
      </c>
      <c r="F6" s="25">
        <v>0.86277540079269066</v>
      </c>
      <c r="G6" s="25">
        <v>0.86874508955758534</v>
      </c>
      <c r="H6" s="25">
        <v>0.91936398295884381</v>
      </c>
      <c r="I6" s="25">
        <v>0.90380133357367765</v>
      </c>
    </row>
    <row r="7" spans="1:11" x14ac:dyDescent="0.3">
      <c r="A7">
        <v>5</v>
      </c>
      <c r="B7" s="25">
        <v>0.49769226166801162</v>
      </c>
      <c r="C7" s="25">
        <v>0.65799775966504048</v>
      </c>
      <c r="D7" s="25">
        <v>0.69618099564878522</v>
      </c>
      <c r="E7" s="25">
        <v>0.77270470087573861</v>
      </c>
      <c r="F7" s="25">
        <v>0.8259991389037552</v>
      </c>
      <c r="G7" s="25">
        <v>0.83783188225813843</v>
      </c>
      <c r="H7" s="25">
        <v>0.89149698184002291</v>
      </c>
      <c r="I7" s="25">
        <v>0.87180402350861819</v>
      </c>
    </row>
    <row r="8" spans="1:11" x14ac:dyDescent="0.3">
      <c r="A8">
        <v>6</v>
      </c>
      <c r="B8" s="25">
        <v>0.41035990561657448</v>
      </c>
      <c r="C8" s="25">
        <v>0.59305632374016226</v>
      </c>
      <c r="D8" s="25">
        <v>0.63602914971396918</v>
      </c>
      <c r="E8" s="25">
        <v>0.72575542715743391</v>
      </c>
      <c r="F8" s="25">
        <v>0.79112722060845553</v>
      </c>
      <c r="G8" s="25">
        <v>0.80856282742224206</v>
      </c>
      <c r="H8" s="25">
        <v>0.86173435440474733</v>
      </c>
      <c r="I8" s="25">
        <v>0.84351314874952044</v>
      </c>
    </row>
    <row r="9" spans="1:11" x14ac:dyDescent="0.3">
      <c r="A9">
        <v>7</v>
      </c>
      <c r="B9" s="25">
        <v>0.32769909168271838</v>
      </c>
      <c r="C9" s="25">
        <v>0.52972654501218996</v>
      </c>
      <c r="D9" s="25">
        <v>0.57596709383396438</v>
      </c>
      <c r="E9" s="25">
        <v>0.67954186586464338</v>
      </c>
      <c r="F9" s="25">
        <v>0.75443299138329389</v>
      </c>
      <c r="G9" s="25">
        <v>0.77625346006923146</v>
      </c>
      <c r="H9" s="25">
        <v>0.82956170687585606</v>
      </c>
      <c r="I9" s="25">
        <v>0.8172427609956403</v>
      </c>
    </row>
    <row r="10" spans="1:11" x14ac:dyDescent="0.3">
      <c r="A10">
        <v>8</v>
      </c>
      <c r="B10" s="25">
        <v>0.24892271855638573</v>
      </c>
      <c r="C10" s="25">
        <v>0.46771457383013998</v>
      </c>
      <c r="D10" s="25">
        <v>0.51536161444801121</v>
      </c>
      <c r="E10" s="25">
        <v>0.63310091300631743</v>
      </c>
      <c r="F10" s="25">
        <v>0.71550750265463325</v>
      </c>
      <c r="G10" s="25">
        <v>0.74110556158609719</v>
      </c>
      <c r="H10" s="25">
        <v>0.78292299766800366</v>
      </c>
      <c r="I10" s="25">
        <v>0.78188554614381167</v>
      </c>
    </row>
    <row r="11" spans="1:11" x14ac:dyDescent="0.3">
      <c r="A11">
        <v>9</v>
      </c>
      <c r="B11" s="25">
        <v>0.17913310692765325</v>
      </c>
      <c r="C11" s="25">
        <v>0.40844376199053511</v>
      </c>
      <c r="D11" s="25">
        <v>0.4572060958210743</v>
      </c>
      <c r="E11" s="25">
        <v>0.58771876786248622</v>
      </c>
      <c r="F11" s="25">
        <v>0.67948330189914352</v>
      </c>
      <c r="G11" s="25">
        <v>0.70822812691645187</v>
      </c>
      <c r="H11" s="25">
        <v>0.74118419258268564</v>
      </c>
      <c r="I11" s="25">
        <v>0.74664635625847242</v>
      </c>
    </row>
    <row r="12" spans="1:11" x14ac:dyDescent="0.3">
      <c r="A12">
        <v>10</v>
      </c>
      <c r="B12" s="25">
        <v>0.11854176908417702</v>
      </c>
      <c r="C12" s="25">
        <v>0.35147805034643337</v>
      </c>
      <c r="D12" s="25">
        <v>0.40297433586923387</v>
      </c>
      <c r="E12" s="25">
        <v>0.54451645098194967</v>
      </c>
      <c r="F12" s="25">
        <v>0.64488587434929145</v>
      </c>
      <c r="G12" s="25">
        <v>0.67624493453830836</v>
      </c>
      <c r="H12" s="25">
        <v>0.70770650106512212</v>
      </c>
      <c r="I12" s="25">
        <v>0.71563371849104596</v>
      </c>
    </row>
    <row r="13" spans="1:11" x14ac:dyDescent="0.3">
      <c r="A13">
        <v>11</v>
      </c>
      <c r="B13" s="25">
        <v>6.7853620065419937E-2</v>
      </c>
      <c r="C13" s="25">
        <v>0.29604062578383328</v>
      </c>
      <c r="D13" s="25">
        <v>0.35393262519319935</v>
      </c>
      <c r="E13" s="25">
        <v>0.50498966875438245</v>
      </c>
      <c r="F13" s="25">
        <v>0.61145103912160115</v>
      </c>
      <c r="G13" s="25">
        <v>0.64438008090389454</v>
      </c>
      <c r="H13" s="25">
        <v>0.67356784846326079</v>
      </c>
      <c r="I13" s="25">
        <v>0.68277542847318184</v>
      </c>
    </row>
    <row r="14" spans="1:11" x14ac:dyDescent="0.3">
      <c r="A14">
        <v>12</v>
      </c>
      <c r="B14" s="25">
        <v>2.2540121346593681E-2</v>
      </c>
      <c r="C14" s="25">
        <v>0.24625154580264902</v>
      </c>
      <c r="D14" s="25">
        <v>0.30822586692069864</v>
      </c>
      <c r="E14" s="25">
        <v>0.46602848126589791</v>
      </c>
      <c r="F14" s="25">
        <v>0.57841004532493745</v>
      </c>
      <c r="G14" s="25">
        <v>0.61304475030892769</v>
      </c>
      <c r="H14" s="25">
        <v>0.64119535287570539</v>
      </c>
      <c r="I14" s="25">
        <v>0.65926277991047877</v>
      </c>
    </row>
    <row r="15" spans="1:11" x14ac:dyDescent="0.3">
      <c r="A15">
        <v>13</v>
      </c>
      <c r="B15" s="25">
        <v>0</v>
      </c>
      <c r="C15" s="25">
        <v>0.20120812469816926</v>
      </c>
      <c r="D15" s="25">
        <v>0.26572012981213466</v>
      </c>
      <c r="E15" s="25">
        <v>0.42845492387930173</v>
      </c>
      <c r="F15" s="25">
        <v>0.54156785310840316</v>
      </c>
      <c r="G15" s="25">
        <v>0.58177610901574517</v>
      </c>
      <c r="H15" s="25">
        <v>0.61024779413011487</v>
      </c>
      <c r="I15" s="25">
        <v>0.63689858523167819</v>
      </c>
    </row>
    <row r="16" spans="1:11" x14ac:dyDescent="0.3">
      <c r="A16">
        <v>14</v>
      </c>
      <c r="B16" s="25">
        <v>0</v>
      </c>
      <c r="C16" s="25">
        <v>0.15874385445045328</v>
      </c>
      <c r="D16" s="25">
        <v>0.22872252260206713</v>
      </c>
      <c r="E16" s="25">
        <v>0.39558241764882129</v>
      </c>
      <c r="F16" s="25">
        <v>0.50733886354360158</v>
      </c>
      <c r="G16" s="25">
        <v>0.55204929280534132</v>
      </c>
      <c r="H16" s="25">
        <v>0.57940490720711124</v>
      </c>
      <c r="I16" s="25">
        <v>0.61205772871634589</v>
      </c>
    </row>
    <row r="17" spans="1:9" x14ac:dyDescent="0.3">
      <c r="A17">
        <v>15</v>
      </c>
      <c r="B17" s="25">
        <v>0</v>
      </c>
      <c r="C17" s="25">
        <v>0.11915804394922602</v>
      </c>
      <c r="D17" s="25">
        <v>0.19545299020580512</v>
      </c>
      <c r="E17" s="25">
        <v>0.36612697020054713</v>
      </c>
      <c r="F17" s="25">
        <v>0.4761241388099931</v>
      </c>
      <c r="G17" s="25">
        <v>0.5232951515091061</v>
      </c>
      <c r="H17" s="25">
        <v>0.54911904299132619</v>
      </c>
      <c r="I17" s="25">
        <v>0.59141322542595365</v>
      </c>
    </row>
    <row r="18" spans="1:9" x14ac:dyDescent="0.3">
      <c r="A18">
        <v>16</v>
      </c>
      <c r="B18" s="25">
        <v>0</v>
      </c>
      <c r="C18" s="25">
        <v>8.1952924510142494E-2</v>
      </c>
      <c r="D18" s="25">
        <v>0.1651987423345746</v>
      </c>
      <c r="E18" s="25">
        <v>0.33764146639912307</v>
      </c>
      <c r="F18" s="25">
        <v>0.44648637844391692</v>
      </c>
      <c r="G18" s="25">
        <v>0.49570584612473689</v>
      </c>
      <c r="H18" s="25">
        <v>0.51990353337058182</v>
      </c>
      <c r="I18" s="25">
        <v>0.57058618565072394</v>
      </c>
    </row>
    <row r="19" spans="1:9" x14ac:dyDescent="0.3">
      <c r="A19">
        <v>17</v>
      </c>
      <c r="B19" s="25">
        <v>0</v>
      </c>
      <c r="C19" s="25">
        <v>4.7360744133368549E-2</v>
      </c>
      <c r="D19" s="25">
        <v>0.13774748787058966</v>
      </c>
      <c r="E19" s="25">
        <v>0.31042632890035537</v>
      </c>
      <c r="F19" s="25">
        <v>0.41803797964712697</v>
      </c>
      <c r="G19" s="25">
        <v>0.47005264024946924</v>
      </c>
      <c r="H19" s="25">
        <v>0.49367986436073119</v>
      </c>
      <c r="I19" s="25">
        <v>0.54741870000000281</v>
      </c>
    </row>
    <row r="20" spans="1:9" x14ac:dyDescent="0.3">
      <c r="A20">
        <v>18</v>
      </c>
      <c r="B20" s="25">
        <v>0</v>
      </c>
      <c r="C20" s="25">
        <v>1.5353104471547432E-2</v>
      </c>
      <c r="D20" s="25">
        <v>0.11363281129352205</v>
      </c>
      <c r="E20" s="25">
        <v>0.28361599634028434</v>
      </c>
      <c r="F20" s="25">
        <v>0.38981009572188041</v>
      </c>
      <c r="G20" s="25">
        <v>0.44520753437702043</v>
      </c>
      <c r="H20" s="25">
        <v>0.46765336827075116</v>
      </c>
      <c r="I20" s="25">
        <v>0.52085427124175876</v>
      </c>
    </row>
    <row r="21" spans="1:9" x14ac:dyDescent="0.3">
      <c r="A21">
        <v>19</v>
      </c>
      <c r="B21" s="25">
        <v>0</v>
      </c>
      <c r="C21" s="25">
        <v>0</v>
      </c>
      <c r="D21" s="25">
        <v>9.1364648973802559E-2</v>
      </c>
      <c r="E21" s="25">
        <v>0.25862009724252322</v>
      </c>
      <c r="F21" s="25">
        <v>0.36437919242554451</v>
      </c>
      <c r="G21" s="25">
        <v>0.42144998432110026</v>
      </c>
      <c r="H21" s="25">
        <v>0.44219789565986856</v>
      </c>
      <c r="I21" s="25">
        <v>0.49250294837011505</v>
      </c>
    </row>
    <row r="22" spans="1:9" x14ac:dyDescent="0.3">
      <c r="A22">
        <v>20</v>
      </c>
      <c r="B22" s="25">
        <v>0</v>
      </c>
      <c r="C22" s="25">
        <v>0</v>
      </c>
      <c r="D22" s="25">
        <v>7.0465503698099147E-2</v>
      </c>
      <c r="E22" s="25">
        <v>0.23643474512685464</v>
      </c>
      <c r="F22" s="25">
        <v>0.34235505662194088</v>
      </c>
      <c r="G22" s="25">
        <v>0.39912535251950682</v>
      </c>
      <c r="H22" s="25">
        <v>0.41806915871314798</v>
      </c>
      <c r="I22" s="25">
        <v>0.46562929247228735</v>
      </c>
    </row>
    <row r="23" spans="1:9" x14ac:dyDescent="0.3">
      <c r="A23">
        <v>21</v>
      </c>
      <c r="B23" s="25">
        <v>0</v>
      </c>
      <c r="C23" s="25">
        <v>0</v>
      </c>
      <c r="D23" s="25">
        <v>5.1315263816009961E-2</v>
      </c>
      <c r="E23" s="25">
        <v>0.21543185147604138</v>
      </c>
      <c r="F23" s="25">
        <v>0.32080722210957863</v>
      </c>
      <c r="G23" s="25">
        <v>0.37798247915203353</v>
      </c>
      <c r="H23" s="25">
        <v>0.3932704329655311</v>
      </c>
      <c r="I23" s="25">
        <v>0.43800942890803918</v>
      </c>
    </row>
    <row r="24" spans="1:9" x14ac:dyDescent="0.3">
      <c r="A24">
        <v>22</v>
      </c>
      <c r="B24" s="25">
        <v>0</v>
      </c>
      <c r="C24" s="25">
        <v>0</v>
      </c>
      <c r="D24" s="25">
        <v>3.3482485406620119E-2</v>
      </c>
      <c r="E24" s="25">
        <v>0.19572865321661798</v>
      </c>
      <c r="F24" s="25">
        <v>0.29919383761124807</v>
      </c>
      <c r="G24" s="25">
        <v>0.35774376219096904</v>
      </c>
      <c r="H24" s="25">
        <v>0.36957260254284086</v>
      </c>
      <c r="I24" s="25">
        <v>0.41161570006468146</v>
      </c>
    </row>
    <row r="25" spans="1:9" x14ac:dyDescent="0.3">
      <c r="A25">
        <v>23</v>
      </c>
      <c r="B25" s="25">
        <v>0</v>
      </c>
      <c r="C25" s="25">
        <v>0</v>
      </c>
      <c r="D25" s="25">
        <v>1.7915620866488322E-2</v>
      </c>
      <c r="E25" s="25">
        <v>0.17652162395865767</v>
      </c>
      <c r="F25" s="25">
        <v>0.27908497179233199</v>
      </c>
      <c r="G25" s="25">
        <v>0.33874545110775023</v>
      </c>
      <c r="H25" s="25">
        <v>0.34942344369325723</v>
      </c>
      <c r="I25" s="25">
        <v>0.38917434464893624</v>
      </c>
    </row>
    <row r="26" spans="1:9" x14ac:dyDescent="0.3">
      <c r="A26">
        <v>24</v>
      </c>
      <c r="B26" s="25">
        <v>0</v>
      </c>
      <c r="C26" s="25">
        <v>0</v>
      </c>
      <c r="D26" s="25">
        <v>5.5228803126438492E-3</v>
      </c>
      <c r="E26" s="25">
        <v>0.1575786394124139</v>
      </c>
      <c r="F26" s="25">
        <v>0.25999929707360003</v>
      </c>
      <c r="G26" s="25">
        <v>0.32133211933301725</v>
      </c>
      <c r="H26" s="25">
        <v>0.33243957786882095</v>
      </c>
      <c r="I26" s="25">
        <v>0.37025837043161158</v>
      </c>
    </row>
    <row r="27" spans="1:9" x14ac:dyDescent="0.3">
      <c r="A27">
        <v>25</v>
      </c>
      <c r="B27" s="25">
        <v>0</v>
      </c>
      <c r="C27" s="25">
        <v>0</v>
      </c>
      <c r="D27" s="25">
        <v>0</v>
      </c>
      <c r="E27" s="25">
        <v>0.13999212724748289</v>
      </c>
      <c r="F27" s="25">
        <v>0.24380607201207863</v>
      </c>
      <c r="G27" s="25">
        <v>0.30585764532805032</v>
      </c>
      <c r="H27" s="25">
        <v>0.31682010788934939</v>
      </c>
      <c r="I27" s="25">
        <v>0.35286200764388531</v>
      </c>
    </row>
    <row r="28" spans="1:9" x14ac:dyDescent="0.3">
      <c r="A28">
        <v>26</v>
      </c>
      <c r="B28" s="25">
        <v>0</v>
      </c>
      <c r="C28" s="25">
        <v>0</v>
      </c>
      <c r="D28" s="25">
        <v>0</v>
      </c>
      <c r="E28" s="25">
        <v>0.12386905805421482</v>
      </c>
      <c r="F28" s="25">
        <v>0.22922247849696448</v>
      </c>
      <c r="G28" s="25">
        <v>0.29194755200692257</v>
      </c>
      <c r="H28" s="25">
        <v>0.30218842095589327</v>
      </c>
      <c r="I28" s="25">
        <v>0.33656579948667037</v>
      </c>
    </row>
    <row r="29" spans="1:9" x14ac:dyDescent="0.3">
      <c r="A29">
        <v>27</v>
      </c>
      <c r="B29" s="25">
        <v>0</v>
      </c>
      <c r="C29" s="25">
        <v>0</v>
      </c>
      <c r="D29" s="25">
        <v>0</v>
      </c>
      <c r="E29" s="25">
        <v>0.10875142568477783</v>
      </c>
      <c r="F29" s="25">
        <v>0.21409085444238568</v>
      </c>
      <c r="G29" s="25">
        <v>0.27770505495817799</v>
      </c>
      <c r="H29" s="25">
        <v>0.28763452889781244</v>
      </c>
      <c r="I29" s="25">
        <v>0.32035623625894616</v>
      </c>
    </row>
    <row r="30" spans="1:9" x14ac:dyDescent="0.3">
      <c r="A30">
        <v>28</v>
      </c>
      <c r="B30" s="25">
        <v>0</v>
      </c>
      <c r="C30" s="25">
        <v>0</v>
      </c>
      <c r="D30" s="25">
        <v>0</v>
      </c>
      <c r="E30" s="25">
        <v>9.4307011624156639E-2</v>
      </c>
      <c r="F30" s="25">
        <v>0.19904015792163093</v>
      </c>
      <c r="G30" s="25">
        <v>0.26321079378732948</v>
      </c>
      <c r="H30" s="25">
        <v>0.27330978725951538</v>
      </c>
      <c r="I30" s="25">
        <v>0.304401891924101</v>
      </c>
    </row>
    <row r="31" spans="1:9" x14ac:dyDescent="0.3">
      <c r="A31">
        <v>29</v>
      </c>
      <c r="B31" s="25">
        <v>0</v>
      </c>
      <c r="C31" s="25">
        <v>0</v>
      </c>
      <c r="D31" s="25">
        <v>0</v>
      </c>
      <c r="E31" s="25">
        <v>7.9680121599138398E-2</v>
      </c>
      <c r="F31" s="25">
        <v>0.18496997895294429</v>
      </c>
      <c r="G31" s="25">
        <v>0.25013078212766321</v>
      </c>
      <c r="H31" s="25">
        <v>0.25719401216815097</v>
      </c>
      <c r="I31" s="25">
        <v>0.28949208139771848</v>
      </c>
    </row>
    <row r="32" spans="1:9" x14ac:dyDescent="0.3">
      <c r="A32">
        <v>30</v>
      </c>
      <c r="B32" s="25">
        <v>0</v>
      </c>
      <c r="C32" s="25">
        <v>0</v>
      </c>
      <c r="D32" s="25">
        <v>0</v>
      </c>
      <c r="E32" s="25">
        <v>6.5986344332278055E-2</v>
      </c>
      <c r="F32" s="25">
        <v>0.17141797593852562</v>
      </c>
      <c r="G32" s="25">
        <v>0.23781232166675265</v>
      </c>
      <c r="H32" s="25">
        <v>0.24121237578387611</v>
      </c>
      <c r="I32" s="25">
        <v>0.27388338799877077</v>
      </c>
    </row>
    <row r="33" spans="1:9" x14ac:dyDescent="0.3">
      <c r="A33">
        <v>31</v>
      </c>
      <c r="B33" s="25">
        <v>0</v>
      </c>
      <c r="C33" s="25">
        <v>0</v>
      </c>
      <c r="D33" s="25">
        <v>0</v>
      </c>
      <c r="E33" s="25">
        <v>5.3634257675350759E-2</v>
      </c>
      <c r="F33" s="25">
        <v>0.15899696089645357</v>
      </c>
      <c r="G33" s="25">
        <v>0.22540530612763071</v>
      </c>
      <c r="H33" s="25">
        <v>0.22895196002240698</v>
      </c>
      <c r="I33" s="25">
        <v>0.2579142203239041</v>
      </c>
    </row>
    <row r="34" spans="1:9" x14ac:dyDescent="0.3">
      <c r="A34">
        <v>32</v>
      </c>
      <c r="B34" s="25">
        <v>0</v>
      </c>
      <c r="C34" s="25">
        <v>0</v>
      </c>
      <c r="D34" s="25">
        <v>0</v>
      </c>
      <c r="E34" s="25">
        <v>4.1969855657522086E-2</v>
      </c>
      <c r="F34" s="25">
        <v>0.14758131127310031</v>
      </c>
      <c r="G34" s="25">
        <v>0.2130360675242467</v>
      </c>
      <c r="H34" s="25">
        <v>0.21720620652402156</v>
      </c>
      <c r="I34" s="25">
        <v>0.24291863466320557</v>
      </c>
    </row>
    <row r="35" spans="1:9" x14ac:dyDescent="0.3">
      <c r="A35">
        <v>33</v>
      </c>
      <c r="B35" s="25">
        <v>0</v>
      </c>
      <c r="C35" s="25">
        <v>0</v>
      </c>
      <c r="D35" s="25">
        <v>0</v>
      </c>
      <c r="E35" s="25">
        <v>3.1130280535086229E-2</v>
      </c>
      <c r="F35" s="25">
        <v>0.1363508481817321</v>
      </c>
      <c r="G35" s="25">
        <v>0.20076546031425671</v>
      </c>
      <c r="H35" s="25">
        <v>0.20572865726312478</v>
      </c>
      <c r="I35" s="25">
        <v>0.22874228152364012</v>
      </c>
    </row>
    <row r="36" spans="1:9" x14ac:dyDescent="0.3">
      <c r="A36">
        <v>34</v>
      </c>
      <c r="B36" s="25">
        <v>0</v>
      </c>
      <c r="C36" s="25">
        <v>0</v>
      </c>
      <c r="D36" s="25">
        <v>0</v>
      </c>
      <c r="E36" s="25">
        <v>2.1065673174286953E-2</v>
      </c>
      <c r="F36" s="25">
        <v>0.12424160419406985</v>
      </c>
      <c r="G36" s="25">
        <v>0.18936048871152217</v>
      </c>
      <c r="H36" s="25">
        <v>0.19531934144130703</v>
      </c>
      <c r="I36" s="25">
        <v>0.21466630218693569</v>
      </c>
    </row>
    <row r="37" spans="1:9" x14ac:dyDescent="0.3">
      <c r="A37">
        <v>35</v>
      </c>
      <c r="B37" s="25">
        <v>0</v>
      </c>
      <c r="C37" s="25">
        <v>0</v>
      </c>
      <c r="D37" s="25">
        <v>0</v>
      </c>
      <c r="E37" s="25">
        <v>1.2447024582186881E-2</v>
      </c>
      <c r="F37" s="25">
        <v>0.11206403003616823</v>
      </c>
      <c r="G37" s="25">
        <v>0.17852014048487966</v>
      </c>
      <c r="H37" s="25">
        <v>0.18534160865559218</v>
      </c>
      <c r="I37" s="25">
        <v>0.20180379129430326</v>
      </c>
    </row>
    <row r="38" spans="1:9" x14ac:dyDescent="0.3">
      <c r="A38">
        <v>36</v>
      </c>
      <c r="B38" s="25">
        <v>0</v>
      </c>
      <c r="C38" s="25">
        <v>0</v>
      </c>
      <c r="D38" s="25">
        <v>0</v>
      </c>
      <c r="E38" s="25">
        <v>4.3086034100180493E-3</v>
      </c>
      <c r="F38" s="25">
        <v>0.10096029984094804</v>
      </c>
      <c r="G38" s="25">
        <v>0.16739878612383158</v>
      </c>
      <c r="H38" s="25">
        <v>0.17647537873586611</v>
      </c>
      <c r="I38" s="25">
        <v>0.19182065407467952</v>
      </c>
    </row>
    <row r="39" spans="1:9" x14ac:dyDescent="0.3">
      <c r="A39">
        <v>37</v>
      </c>
      <c r="B39" s="25">
        <v>0</v>
      </c>
      <c r="C39" s="25">
        <v>0</v>
      </c>
      <c r="D39" s="25">
        <v>0</v>
      </c>
      <c r="E39" s="25">
        <v>0</v>
      </c>
      <c r="F39" s="25">
        <v>9.0690344582736226E-2</v>
      </c>
      <c r="G39" s="25">
        <v>0.1563381669318159</v>
      </c>
      <c r="H39" s="25">
        <v>0.16894265926807034</v>
      </c>
      <c r="I39" s="25">
        <v>0.1836459878625612</v>
      </c>
    </row>
    <row r="40" spans="1:9" x14ac:dyDescent="0.3">
      <c r="A40">
        <v>38</v>
      </c>
      <c r="B40" s="25">
        <v>0</v>
      </c>
      <c r="C40" s="25">
        <v>0</v>
      </c>
      <c r="D40" s="25">
        <v>0</v>
      </c>
      <c r="E40" s="25">
        <v>0</v>
      </c>
      <c r="F40" s="25">
        <v>8.069888053672504E-2</v>
      </c>
      <c r="G40" s="25">
        <v>0.14545539195279047</v>
      </c>
      <c r="H40" s="25">
        <v>0.16150048708597942</v>
      </c>
      <c r="I40" s="25">
        <v>0.1753008190612525</v>
      </c>
    </row>
    <row r="41" spans="1:9" x14ac:dyDescent="0.3">
      <c r="A41">
        <v>39</v>
      </c>
      <c r="B41" s="25">
        <v>0</v>
      </c>
      <c r="C41" s="25">
        <v>0</v>
      </c>
      <c r="D41" s="25">
        <v>0</v>
      </c>
      <c r="E41" s="25">
        <v>0</v>
      </c>
      <c r="F41" s="25">
        <v>7.0935026770248252E-2</v>
      </c>
      <c r="G41" s="25">
        <v>0.13508916762177892</v>
      </c>
      <c r="H41" s="25">
        <v>0.15462754217849706</v>
      </c>
      <c r="I41" s="25">
        <v>0.16712027380740918</v>
      </c>
    </row>
    <row r="42" spans="1:9" x14ac:dyDescent="0.3">
      <c r="A42">
        <v>40</v>
      </c>
      <c r="B42" s="25">
        <v>0</v>
      </c>
      <c r="C42" s="25">
        <v>0</v>
      </c>
      <c r="D42" s="25">
        <v>0</v>
      </c>
      <c r="E42" s="25">
        <v>0</v>
      </c>
      <c r="F42" s="25">
        <v>6.1432472146986737E-2</v>
      </c>
      <c r="G42" s="25">
        <v>0.12498501044174064</v>
      </c>
      <c r="H42" s="25">
        <v>0.14876381867326829</v>
      </c>
      <c r="I42" s="25">
        <v>0.15970111835424972</v>
      </c>
    </row>
    <row r="43" spans="1:9" x14ac:dyDescent="0.3">
      <c r="A43">
        <v>41</v>
      </c>
      <c r="B43" s="25">
        <v>0</v>
      </c>
      <c r="C43" s="25">
        <v>0</v>
      </c>
      <c r="D43" s="25">
        <v>0</v>
      </c>
      <c r="E43" s="25">
        <v>0</v>
      </c>
      <c r="F43" s="25">
        <v>5.2046876602880196E-2</v>
      </c>
      <c r="G43" s="25">
        <v>0.11477601839870441</v>
      </c>
      <c r="H43" s="25">
        <v>0.14243559980459794</v>
      </c>
      <c r="I43" s="25">
        <v>0.14997918185080356</v>
      </c>
    </row>
    <row r="44" spans="1:9" x14ac:dyDescent="0.3">
      <c r="A44">
        <v>42</v>
      </c>
      <c r="B44" s="25">
        <v>0</v>
      </c>
      <c r="C44" s="25">
        <v>0</v>
      </c>
      <c r="D44" s="25">
        <v>0</v>
      </c>
      <c r="E44" s="25">
        <v>0</v>
      </c>
      <c r="F44" s="25">
        <v>4.3221818786486524E-2</v>
      </c>
      <c r="G44" s="25">
        <v>0.10538749868433342</v>
      </c>
      <c r="H44" s="25">
        <v>0.13647558025321499</v>
      </c>
      <c r="I44" s="25">
        <v>0.14065115813908174</v>
      </c>
    </row>
    <row r="45" spans="1:9" x14ac:dyDescent="0.3">
      <c r="A45">
        <v>43</v>
      </c>
      <c r="B45" s="25">
        <v>0</v>
      </c>
      <c r="C45" s="25">
        <v>0</v>
      </c>
      <c r="D45" s="25">
        <v>0</v>
      </c>
      <c r="E45" s="25">
        <v>0</v>
      </c>
      <c r="F45" s="25">
        <v>3.4946147338771681E-2</v>
      </c>
      <c r="G45" s="25">
        <v>9.6752579685363743E-2</v>
      </c>
      <c r="H45" s="25">
        <v>0.13142422694096284</v>
      </c>
      <c r="I45" s="25">
        <v>0.13394764663831288</v>
      </c>
    </row>
    <row r="46" spans="1:9" x14ac:dyDescent="0.3">
      <c r="A46">
        <v>44</v>
      </c>
      <c r="B46" s="25">
        <v>0</v>
      </c>
      <c r="C46" s="25">
        <v>0</v>
      </c>
      <c r="D46" s="25">
        <v>0</v>
      </c>
      <c r="E46" s="25">
        <v>0</v>
      </c>
      <c r="F46" s="25">
        <v>2.7190856020275222E-2</v>
      </c>
      <c r="G46" s="25">
        <v>8.814201428605753E-2</v>
      </c>
      <c r="H46" s="25">
        <v>0.12637179586263506</v>
      </c>
      <c r="I46" s="25">
        <v>0.1272574241638901</v>
      </c>
    </row>
    <row r="47" spans="1:9" x14ac:dyDescent="0.3">
      <c r="A47">
        <v>45</v>
      </c>
      <c r="B47" s="25">
        <v>0</v>
      </c>
      <c r="C47" s="25">
        <v>0</v>
      </c>
      <c r="D47" s="25">
        <v>0</v>
      </c>
      <c r="E47" s="25">
        <v>0</v>
      </c>
      <c r="F47" s="25">
        <v>1.9878182652559639E-2</v>
      </c>
      <c r="G47" s="25">
        <v>7.9860911571759827E-2</v>
      </c>
      <c r="H47" s="25">
        <v>0.12150509070133463</v>
      </c>
      <c r="I47" s="25">
        <v>0.12078796134492192</v>
      </c>
    </row>
    <row r="48" spans="1:9" x14ac:dyDescent="0.3">
      <c r="A48">
        <v>46</v>
      </c>
      <c r="B48" s="25">
        <v>0</v>
      </c>
      <c r="C48" s="25">
        <v>0</v>
      </c>
      <c r="D48" s="25">
        <v>0</v>
      </c>
      <c r="E48" s="25">
        <v>0</v>
      </c>
      <c r="F48" s="25">
        <v>1.3320536701401171E-2</v>
      </c>
      <c r="G48" s="25">
        <v>7.2007693193577874E-2</v>
      </c>
      <c r="H48" s="25">
        <v>0.11646243101226565</v>
      </c>
      <c r="I48" s="25">
        <v>0.11419806131965068</v>
      </c>
    </row>
    <row r="49" spans="1:9" x14ac:dyDescent="0.3">
      <c r="A49">
        <v>47</v>
      </c>
      <c r="B49" s="25">
        <v>0</v>
      </c>
      <c r="C49" s="25">
        <v>0</v>
      </c>
      <c r="D49" s="25">
        <v>0</v>
      </c>
      <c r="E49" s="25">
        <v>0</v>
      </c>
      <c r="F49" s="25">
        <v>7.7267484920818408E-3</v>
      </c>
      <c r="G49" s="25">
        <v>6.4451521963384245E-2</v>
      </c>
      <c r="H49" s="25">
        <v>0.11142065501082946</v>
      </c>
      <c r="I49" s="25">
        <v>0.10767906234155264</v>
      </c>
    </row>
    <row r="50" spans="1:9" x14ac:dyDescent="0.3">
      <c r="A50">
        <v>48</v>
      </c>
      <c r="B50" s="25">
        <v>0</v>
      </c>
      <c r="C50" s="25">
        <v>0</v>
      </c>
      <c r="D50" s="25">
        <v>0</v>
      </c>
      <c r="E50" s="25">
        <v>0</v>
      </c>
      <c r="F50" s="25">
        <v>2.6063144961337211E-3</v>
      </c>
      <c r="G50" s="25">
        <v>5.7272608111345602E-2</v>
      </c>
      <c r="H50" s="25">
        <v>0.10669244572293632</v>
      </c>
      <c r="I50" s="25">
        <v>0.10207761852094091</v>
      </c>
    </row>
    <row r="51" spans="1:9" x14ac:dyDescent="0.3">
      <c r="A51">
        <v>49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5.0452286046325033E-2</v>
      </c>
      <c r="H51" s="25">
        <v>0.10233892375319306</v>
      </c>
      <c r="I51" s="25">
        <v>9.7502442273851103E-2</v>
      </c>
    </row>
    <row r="52" spans="1:9" x14ac:dyDescent="0.3">
      <c r="A52">
        <v>50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4.4152714417138007E-2</v>
      </c>
      <c r="H52" s="25">
        <v>9.8262545127666079E-2</v>
      </c>
      <c r="I52" s="25">
        <v>9.3389120453236385E-2</v>
      </c>
    </row>
    <row r="53" spans="1:9" x14ac:dyDescent="0.3">
      <c r="A53">
        <v>51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3.8264543270522998E-2</v>
      </c>
      <c r="H53" s="25">
        <v>9.3800078791794236E-2</v>
      </c>
      <c r="I53" s="25">
        <v>8.9117886902467303E-2</v>
      </c>
    </row>
    <row r="54" spans="1:9" x14ac:dyDescent="0.3">
      <c r="A54">
        <v>52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3.273481312971549E-2</v>
      </c>
      <c r="H54" s="25">
        <v>8.9462182055930733E-2</v>
      </c>
      <c r="I54" s="25">
        <v>8.5185659833484348E-2</v>
      </c>
    </row>
    <row r="55" spans="1:9" x14ac:dyDescent="0.3">
      <c r="A55">
        <v>53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2.7597617159165488E-2</v>
      </c>
      <c r="H55" s="25">
        <v>8.5475043726693442E-2</v>
      </c>
      <c r="I55" s="25">
        <v>8.1818690342288614E-2</v>
      </c>
    </row>
    <row r="56" spans="1:9" x14ac:dyDescent="0.3">
      <c r="A56">
        <v>54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2.284232485013607E-2</v>
      </c>
      <c r="H56" s="25">
        <v>8.135561738962202E-2</v>
      </c>
      <c r="I56" s="25">
        <v>7.8570553048084496E-2</v>
      </c>
    </row>
    <row r="57" spans="1:9" x14ac:dyDescent="0.3">
      <c r="A57">
        <v>55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1.8306813582184778E-2</v>
      </c>
      <c r="H57" s="25">
        <v>7.7261499133764872E-2</v>
      </c>
      <c r="I57" s="25">
        <v>7.560602261548148E-2</v>
      </c>
    </row>
    <row r="58" spans="1:9" x14ac:dyDescent="0.3">
      <c r="A58">
        <v>56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1.3909992700456283E-2</v>
      </c>
      <c r="H58" s="25">
        <v>7.3046406373002429E-2</v>
      </c>
      <c r="I58" s="25">
        <v>7.2796881412633782E-2</v>
      </c>
    </row>
    <row r="59" spans="1:9" x14ac:dyDescent="0.3">
      <c r="A59">
        <v>57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9.7478434276024629E-3</v>
      </c>
      <c r="H59" s="25">
        <v>6.6089644928197758E-2</v>
      </c>
      <c r="I59" s="25">
        <v>6.7447001439051607E-2</v>
      </c>
    </row>
    <row r="60" spans="1:9" x14ac:dyDescent="0.3">
      <c r="A60">
        <v>58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6.0358734793957442E-3</v>
      </c>
      <c r="H60" s="25">
        <v>5.6353492650311129E-2</v>
      </c>
      <c r="I60" s="25">
        <v>5.9334284540905016E-2</v>
      </c>
    </row>
    <row r="61" spans="1:9" x14ac:dyDescent="0.3">
      <c r="A61">
        <v>59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3.3092443462877227E-3</v>
      </c>
      <c r="H61" s="25">
        <v>4.9334609359122053E-2</v>
      </c>
      <c r="I61" s="25">
        <v>5.4137898272738627E-2</v>
      </c>
    </row>
    <row r="62" spans="1:9" x14ac:dyDescent="0.3">
      <c r="A62">
        <v>60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1.141046948397881E-3</v>
      </c>
      <c r="H62" s="25">
        <v>4.5104367826476477E-2</v>
      </c>
      <c r="I62" s="25">
        <v>5.2049614295600788E-2</v>
      </c>
    </row>
    <row r="63" spans="1:9" x14ac:dyDescent="0.3">
      <c r="A63">
        <v>61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4.0656396428981154E-2</v>
      </c>
      <c r="I63" s="25">
        <v>4.9962861005700659E-2</v>
      </c>
    </row>
    <row r="64" spans="1:9" x14ac:dyDescent="0.3">
      <c r="A64">
        <v>62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3.5964433700871393E-2</v>
      </c>
      <c r="I64" s="25">
        <v>4.791771229678489E-2</v>
      </c>
    </row>
    <row r="65" spans="1:9" x14ac:dyDescent="0.3">
      <c r="A65">
        <v>63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3.1002218176382872E-2</v>
      </c>
      <c r="I65" s="25">
        <v>4.5898811110009895E-2</v>
      </c>
    </row>
    <row r="66" spans="1:9" x14ac:dyDescent="0.3">
      <c r="A66">
        <v>64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2.5743488389751358E-2</v>
      </c>
      <c r="I66" s="25">
        <v>4.3890800386532251E-2</v>
      </c>
    </row>
    <row r="67" spans="1:9" x14ac:dyDescent="0.3">
      <c r="A67">
        <v>65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1.997506303065473E-2</v>
      </c>
      <c r="I67" s="25">
        <v>4.1878323067508771E-2</v>
      </c>
    </row>
    <row r="68" spans="1:9" x14ac:dyDescent="0.3">
      <c r="A68">
        <v>66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1.4066447788139883E-2</v>
      </c>
      <c r="I68" s="25">
        <v>3.984602209409592E-2</v>
      </c>
    </row>
    <row r="69" spans="1:9" x14ac:dyDescent="0.3">
      <c r="A69">
        <v>67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9.0846648970035349E-3</v>
      </c>
      <c r="I69" s="25">
        <v>3.7778540407450226E-2</v>
      </c>
    </row>
    <row r="70" spans="1:9" x14ac:dyDescent="0.3">
      <c r="A70">
        <v>68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5.5633971182110376E-3</v>
      </c>
      <c r="I70" s="25">
        <v>3.5660520948728389E-2</v>
      </c>
    </row>
    <row r="71" spans="1:9" x14ac:dyDescent="0.3">
      <c r="A71">
        <v>69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3.3328889639139751E-3</v>
      </c>
      <c r="I71" s="25">
        <v>3.3476606659086819E-2</v>
      </c>
    </row>
    <row r="72" spans="1:9" x14ac:dyDescent="0.3">
      <c r="A72">
        <v>70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1.8095523060160537E-3</v>
      </c>
      <c r="I72" s="25">
        <v>3.1211440479682152E-2</v>
      </c>
    </row>
    <row r="73" spans="1:9" x14ac:dyDescent="0.3">
      <c r="A73">
        <v>71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5.6835476151737572E-4</v>
      </c>
      <c r="I73" s="25">
        <v>2.8849665351670918E-2</v>
      </c>
    </row>
    <row r="74" spans="1:9" x14ac:dyDescent="0.3">
      <c r="A74">
        <v>72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3.2183168829521123E-6</v>
      </c>
      <c r="I74" s="25">
        <v>2.6375924216209816E-2</v>
      </c>
    </row>
    <row r="75" spans="1:9" x14ac:dyDescent="0.3">
      <c r="A75">
        <v>73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2.3774860014455536E-2</v>
      </c>
    </row>
    <row r="76" spans="1:9" x14ac:dyDescent="0.3">
      <c r="A76">
        <v>74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2.1031115687564439E-2</v>
      </c>
    </row>
    <row r="77" spans="1:9" x14ac:dyDescent="0.3">
      <c r="A77">
        <v>75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1.8129334176693108E-2</v>
      </c>
    </row>
    <row r="78" spans="1:9" x14ac:dyDescent="0.3">
      <c r="A78">
        <v>76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1.5054158422998183E-2</v>
      </c>
    </row>
    <row r="79" spans="1:9" x14ac:dyDescent="0.3">
      <c r="A79">
        <v>77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1.1680925242927222E-2</v>
      </c>
    </row>
    <row r="80" spans="1:9" x14ac:dyDescent="0.3">
      <c r="A80">
        <v>78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8.2257124693245753E-3</v>
      </c>
    </row>
    <row r="81" spans="1:9" x14ac:dyDescent="0.3">
      <c r="A81">
        <v>79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5.3124884440209543E-3</v>
      </c>
    </row>
    <row r="82" spans="1:9" x14ac:dyDescent="0.3">
      <c r="A82">
        <v>80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3.2533377108652766E-3</v>
      </c>
    </row>
    <row r="83" spans="1:9" x14ac:dyDescent="0.3">
      <c r="A83">
        <v>81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1.9489914385106323E-3</v>
      </c>
    </row>
    <row r="84" spans="1:9" x14ac:dyDescent="0.3">
      <c r="A84">
        <v>82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1.0581816526587084E-3</v>
      </c>
    </row>
    <row r="85" spans="1:9" x14ac:dyDescent="0.3">
      <c r="A85">
        <v>83</v>
      </c>
      <c r="B85" s="25">
        <v>0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3.3235987643982865E-4</v>
      </c>
    </row>
    <row r="86" spans="1:9" x14ac:dyDescent="0.3">
      <c r="A86">
        <v>84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1.8819925053614202E-6</v>
      </c>
    </row>
    <row r="87" spans="1:9" x14ac:dyDescent="0.3">
      <c r="A87">
        <v>85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90"/>
  <sheetViews>
    <sheetView workbookViewId="0"/>
  </sheetViews>
  <sheetFormatPr defaultColWidth="9.109375" defaultRowHeight="14.4" x14ac:dyDescent="0.3"/>
  <cols>
    <col min="1" max="8" width="9.109375" style="4"/>
    <col min="9" max="9" width="9.33203125" style="4" customWidth="1"/>
    <col min="10" max="16384" width="9.109375" style="4"/>
  </cols>
  <sheetData>
    <row r="4" spans="1:9" x14ac:dyDescent="0.3">
      <c r="B4" s="129" t="s">
        <v>49</v>
      </c>
      <c r="C4" s="129"/>
      <c r="D4" s="129"/>
      <c r="E4" s="129"/>
      <c r="F4" s="129"/>
      <c r="G4" s="129"/>
      <c r="H4" s="129"/>
      <c r="I4" s="129"/>
    </row>
    <row r="5" spans="1:9" x14ac:dyDescent="0.3">
      <c r="A5" s="5" t="s">
        <v>1</v>
      </c>
      <c r="B5" s="6">
        <v>12</v>
      </c>
      <c r="C5" s="6">
        <v>18</v>
      </c>
      <c r="D5" s="6">
        <v>24</v>
      </c>
      <c r="E5" s="6">
        <v>36</v>
      </c>
      <c r="F5" s="6">
        <v>48</v>
      </c>
      <c r="G5" s="6">
        <v>60</v>
      </c>
      <c r="H5" s="6">
        <v>72</v>
      </c>
      <c r="I5" s="6">
        <v>84</v>
      </c>
    </row>
    <row r="6" spans="1:9" x14ac:dyDescent="0.3">
      <c r="A6" s="7">
        <v>0</v>
      </c>
      <c r="B6" s="8">
        <v>7.318132196984492E-2</v>
      </c>
      <c r="C6" s="8">
        <v>5.0827763034657442E-2</v>
      </c>
      <c r="D6" s="8">
        <v>2.8570052499705425E-2</v>
      </c>
      <c r="E6" s="8">
        <v>1.4903173041279246E-2</v>
      </c>
      <c r="F6" s="8">
        <v>1.5843226406653668E-2</v>
      </c>
      <c r="G6" s="9">
        <v>7.4304417794048491E-3</v>
      </c>
      <c r="H6" s="10">
        <f>G6</f>
        <v>7.4304417794048491E-3</v>
      </c>
      <c r="I6" s="10">
        <f>G6</f>
        <v>7.4304417794048491E-3</v>
      </c>
    </row>
    <row r="7" spans="1:9" x14ac:dyDescent="0.3">
      <c r="A7" s="7">
        <v>1</v>
      </c>
      <c r="B7" s="8">
        <v>0.14636264393968984</v>
      </c>
      <c r="C7" s="8">
        <v>0.10165552606931488</v>
      </c>
      <c r="D7" s="8">
        <v>5.714010499941085E-2</v>
      </c>
      <c r="E7" s="8">
        <v>2.9806346082558492E-2</v>
      </c>
      <c r="F7" s="8">
        <v>3.1686452813307335E-2</v>
      </c>
      <c r="G7" s="9">
        <v>1.4860883558809698E-2</v>
      </c>
      <c r="H7" s="10">
        <f t="shared" ref="H7:H70" si="0">G7</f>
        <v>1.4860883558809698E-2</v>
      </c>
      <c r="I7" s="10">
        <f t="shared" ref="I7:I70" si="1">G7</f>
        <v>1.4860883558809698E-2</v>
      </c>
    </row>
    <row r="8" spans="1:9" x14ac:dyDescent="0.3">
      <c r="A8" s="7">
        <v>2</v>
      </c>
      <c r="B8" s="8">
        <v>0.29472118079772447</v>
      </c>
      <c r="C8" s="8">
        <v>0.17951375887584164</v>
      </c>
      <c r="D8" s="8">
        <v>0.12442609895081777</v>
      </c>
      <c r="E8" s="8">
        <v>7.2990324682675856E-2</v>
      </c>
      <c r="F8" s="8">
        <v>8.7194098665917208E-2</v>
      </c>
      <c r="G8" s="9">
        <v>4.5114564104565269E-2</v>
      </c>
      <c r="H8" s="10">
        <f t="shared" si="0"/>
        <v>4.5114564104565269E-2</v>
      </c>
      <c r="I8" s="10">
        <f t="shared" si="1"/>
        <v>4.5114564104565269E-2</v>
      </c>
    </row>
    <row r="9" spans="1:9" x14ac:dyDescent="0.3">
      <c r="A9" s="7">
        <v>3</v>
      </c>
      <c r="B9" s="8">
        <v>0.43303449940550798</v>
      </c>
      <c r="C9" s="8">
        <v>0.29158701990263358</v>
      </c>
      <c r="D9" s="8">
        <v>0.20144022930867803</v>
      </c>
      <c r="E9" s="8">
        <v>0.12973874431214116</v>
      </c>
      <c r="F9" s="8">
        <v>0.12828152697590015</v>
      </c>
      <c r="G9" s="9">
        <v>8.5342877515393767E-2</v>
      </c>
      <c r="H9" s="10">
        <f t="shared" si="0"/>
        <v>8.5342877515393767E-2</v>
      </c>
      <c r="I9" s="10">
        <f t="shared" si="1"/>
        <v>8.5342877515393767E-2</v>
      </c>
    </row>
    <row r="10" spans="1:9" x14ac:dyDescent="0.3">
      <c r="A10" s="7">
        <v>4</v>
      </c>
      <c r="B10" s="8">
        <v>0.57118633056573986</v>
      </c>
      <c r="C10" s="8">
        <v>0.39874337278248267</v>
      </c>
      <c r="D10" s="8">
        <v>0.27673572053491768</v>
      </c>
      <c r="E10" s="8">
        <v>0.18605211537915245</v>
      </c>
      <c r="F10" s="8">
        <v>0.17686710456964302</v>
      </c>
      <c r="G10" s="9">
        <v>0.12761203232378704</v>
      </c>
      <c r="H10" s="10">
        <f t="shared" si="0"/>
        <v>0.12761203232378704</v>
      </c>
      <c r="I10" s="10">
        <f t="shared" si="1"/>
        <v>0.12761203232378704</v>
      </c>
    </row>
    <row r="11" spans="1:9" x14ac:dyDescent="0.3">
      <c r="A11" s="7">
        <v>5</v>
      </c>
      <c r="B11" s="8">
        <v>0.65139078674558859</v>
      </c>
      <c r="C11" s="8">
        <v>0.47409385431318618</v>
      </c>
      <c r="D11" s="8">
        <v>0.35896507395470822</v>
      </c>
      <c r="E11" s="8">
        <v>0.24139438526942447</v>
      </c>
      <c r="F11" s="8">
        <v>0.24057485456675648</v>
      </c>
      <c r="G11" s="9">
        <v>0.16103781334080769</v>
      </c>
      <c r="H11" s="10">
        <f t="shared" si="0"/>
        <v>0.16103781334080769</v>
      </c>
      <c r="I11" s="10">
        <f t="shared" si="1"/>
        <v>0.16103781334080769</v>
      </c>
    </row>
    <row r="12" spans="1:9" x14ac:dyDescent="0.3">
      <c r="A12" s="7">
        <v>6</v>
      </c>
      <c r="B12" s="8">
        <v>0.75798558633710289</v>
      </c>
      <c r="C12" s="8">
        <v>0.54641624491549434</v>
      </c>
      <c r="D12" s="8">
        <v>0.42977270876693568</v>
      </c>
      <c r="E12" s="8">
        <v>0.30493134428165969</v>
      </c>
      <c r="F12" s="8">
        <v>0.31448487874481013</v>
      </c>
      <c r="G12" s="9">
        <v>0.20841673145604778</v>
      </c>
      <c r="H12" s="10">
        <f t="shared" si="0"/>
        <v>0.20841673145604778</v>
      </c>
      <c r="I12" s="10">
        <f t="shared" si="1"/>
        <v>0.20841673145604778</v>
      </c>
    </row>
    <row r="13" spans="1:9" x14ac:dyDescent="0.3">
      <c r="A13" s="7">
        <v>7</v>
      </c>
      <c r="B13" s="8">
        <v>0.83405282527902813</v>
      </c>
      <c r="C13" s="8">
        <v>0.64142117604278992</v>
      </c>
      <c r="D13" s="8">
        <v>0.50942942808477754</v>
      </c>
      <c r="E13" s="8">
        <v>0.35833871122820177</v>
      </c>
      <c r="F13" s="8">
        <v>0.3890323762429882</v>
      </c>
      <c r="G13" s="9">
        <v>0.25019276740231788</v>
      </c>
      <c r="H13" s="10">
        <f t="shared" si="0"/>
        <v>0.25019276740231788</v>
      </c>
      <c r="I13" s="10">
        <f t="shared" si="1"/>
        <v>0.25019276740231788</v>
      </c>
    </row>
    <row r="14" spans="1:9" x14ac:dyDescent="0.3">
      <c r="A14" s="11">
        <v>8</v>
      </c>
      <c r="B14" s="12">
        <v>0.89992197322011747</v>
      </c>
      <c r="C14" s="12">
        <v>0.72658245109217978</v>
      </c>
      <c r="D14" s="12">
        <v>0.5737175859373661</v>
      </c>
      <c r="E14" s="12">
        <v>0.4233162624872171</v>
      </c>
      <c r="F14" s="12">
        <v>0.44589031021699027</v>
      </c>
      <c r="G14" s="13">
        <v>0.30362241170877086</v>
      </c>
      <c r="H14" s="14">
        <f t="shared" si="0"/>
        <v>0.30362241170877086</v>
      </c>
      <c r="I14" s="14">
        <f t="shared" si="1"/>
        <v>0.30362241170877086</v>
      </c>
    </row>
    <row r="15" spans="1:9" x14ac:dyDescent="0.3">
      <c r="A15" s="15">
        <v>9</v>
      </c>
      <c r="B15" s="16">
        <v>0.94113393556560176</v>
      </c>
      <c r="C15" s="16">
        <v>0.78595194409873559</v>
      </c>
      <c r="D15" s="16">
        <v>0.63811888670303929</v>
      </c>
      <c r="E15" s="16">
        <v>0.47827642237484341</v>
      </c>
      <c r="F15" s="16">
        <v>0.47802285496488039</v>
      </c>
      <c r="G15" s="17">
        <v>0.33736992281068262</v>
      </c>
      <c r="H15" s="18">
        <f t="shared" si="0"/>
        <v>0.33736992281068262</v>
      </c>
      <c r="I15" s="18">
        <f t="shared" si="1"/>
        <v>0.33736992281068262</v>
      </c>
    </row>
    <row r="16" spans="1:9" x14ac:dyDescent="0.3">
      <c r="A16" s="7">
        <v>10</v>
      </c>
      <c r="B16" s="8">
        <v>0.98311553231077442</v>
      </c>
      <c r="C16" s="8">
        <v>0.83667576282414335</v>
      </c>
      <c r="D16" s="8">
        <v>0.687070468336205</v>
      </c>
      <c r="E16" s="8">
        <v>0.53209275003831191</v>
      </c>
      <c r="F16" s="8">
        <v>0.5252687292656425</v>
      </c>
      <c r="G16" s="9">
        <v>0.37963645862564888</v>
      </c>
      <c r="H16" s="10">
        <f t="shared" si="0"/>
        <v>0.37963645862564888</v>
      </c>
      <c r="I16" s="10">
        <f t="shared" si="1"/>
        <v>0.37963645862564888</v>
      </c>
    </row>
    <row r="17" spans="1:9" x14ac:dyDescent="0.3">
      <c r="A17" s="7">
        <v>11</v>
      </c>
      <c r="B17" s="8">
        <v>0.99540307920547155</v>
      </c>
      <c r="C17" s="8">
        <v>0.88618269016519757</v>
      </c>
      <c r="D17" s="8">
        <v>0.73492397968855572</v>
      </c>
      <c r="E17" s="8">
        <v>0.58197794005993675</v>
      </c>
      <c r="F17" s="8">
        <v>0.57316749663405941</v>
      </c>
      <c r="G17" s="9">
        <v>0.41637298771195147</v>
      </c>
      <c r="H17" s="10">
        <f t="shared" si="0"/>
        <v>0.41637298771195147</v>
      </c>
      <c r="I17" s="10">
        <f t="shared" si="1"/>
        <v>0.41637298771195147</v>
      </c>
    </row>
    <row r="18" spans="1:9" x14ac:dyDescent="0.3">
      <c r="A18" s="7">
        <v>12</v>
      </c>
      <c r="B18" s="8">
        <v>0.99998201716435409</v>
      </c>
      <c r="C18" s="8">
        <v>0.92381334908804846</v>
      </c>
      <c r="D18" s="8">
        <v>0.77742338290384982</v>
      </c>
      <c r="E18" s="8">
        <v>0.62847283536956988</v>
      </c>
      <c r="F18" s="8">
        <v>0.60616713060485106</v>
      </c>
      <c r="G18" s="9">
        <v>0.45158551710996053</v>
      </c>
      <c r="H18" s="10">
        <f t="shared" si="0"/>
        <v>0.45158551710996053</v>
      </c>
      <c r="I18" s="10">
        <f t="shared" si="1"/>
        <v>0.45158551710996053</v>
      </c>
    </row>
    <row r="19" spans="1:9" x14ac:dyDescent="0.3">
      <c r="A19" s="7">
        <v>13</v>
      </c>
      <c r="B19" s="8">
        <v>0</v>
      </c>
      <c r="C19" s="8">
        <v>0.95095349082647918</v>
      </c>
      <c r="D19" s="8">
        <v>0.8150798304285215</v>
      </c>
      <c r="E19" s="8">
        <v>0.66992919496196157</v>
      </c>
      <c r="F19" s="8">
        <v>0.65203077330697934</v>
      </c>
      <c r="G19" s="9">
        <v>0.49604171661570451</v>
      </c>
      <c r="H19" s="10">
        <f t="shared" si="0"/>
        <v>0.49604171661570451</v>
      </c>
      <c r="I19" s="10">
        <f t="shared" si="1"/>
        <v>0.49604171661570451</v>
      </c>
    </row>
    <row r="20" spans="1:9" x14ac:dyDescent="0.3">
      <c r="A20" s="7">
        <v>14</v>
      </c>
      <c r="B20" s="8">
        <v>0</v>
      </c>
      <c r="C20" s="8">
        <v>0.97163053807221289</v>
      </c>
      <c r="D20" s="8">
        <v>0.85541010897874326</v>
      </c>
      <c r="E20" s="8">
        <v>0.71267602405020869</v>
      </c>
      <c r="F20" s="8">
        <v>0.68296739221938219</v>
      </c>
      <c r="G20" s="9">
        <v>0.52469143031474164</v>
      </c>
      <c r="H20" s="10">
        <f t="shared" si="0"/>
        <v>0.52469143031474164</v>
      </c>
      <c r="I20" s="10">
        <f t="shared" si="1"/>
        <v>0.52469143031474164</v>
      </c>
    </row>
    <row r="21" spans="1:9" x14ac:dyDescent="0.3">
      <c r="A21" s="7">
        <v>15</v>
      </c>
      <c r="B21" s="8">
        <v>0</v>
      </c>
      <c r="C21" s="8">
        <v>0.98771439596540755</v>
      </c>
      <c r="D21" s="8">
        <v>0.89515160015299344</v>
      </c>
      <c r="E21" s="8">
        <v>0.74389955500878169</v>
      </c>
      <c r="F21" s="8">
        <v>0.72160464783832079</v>
      </c>
      <c r="G21" s="9">
        <v>0.57183592505704894</v>
      </c>
      <c r="H21" s="10">
        <f t="shared" si="0"/>
        <v>0.57183592505704894</v>
      </c>
      <c r="I21" s="10">
        <f t="shared" si="1"/>
        <v>0.57183592505704894</v>
      </c>
    </row>
    <row r="22" spans="1:9" x14ac:dyDescent="0.3">
      <c r="A22" s="7">
        <v>16</v>
      </c>
      <c r="B22" s="8">
        <v>0</v>
      </c>
      <c r="C22" s="8">
        <v>0.99470744640150455</v>
      </c>
      <c r="D22" s="8">
        <v>0.9240720613099046</v>
      </c>
      <c r="E22" s="8">
        <v>0.77913939546086808</v>
      </c>
      <c r="F22" s="8">
        <v>0.75539895647825106</v>
      </c>
      <c r="G22" s="9">
        <v>0.60076277556548141</v>
      </c>
      <c r="H22" s="10">
        <f t="shared" si="0"/>
        <v>0.60076277556548141</v>
      </c>
      <c r="I22" s="10">
        <f t="shared" si="1"/>
        <v>0.60076277556548141</v>
      </c>
    </row>
    <row r="23" spans="1:9" x14ac:dyDescent="0.3">
      <c r="A23" s="7">
        <v>17</v>
      </c>
      <c r="B23" s="8">
        <v>0</v>
      </c>
      <c r="C23" s="8">
        <v>0.99852188278636422</v>
      </c>
      <c r="D23" s="8">
        <v>0.94416108392921649</v>
      </c>
      <c r="E23" s="8">
        <v>0.8059155787901835</v>
      </c>
      <c r="F23" s="8">
        <v>0.78289695475513077</v>
      </c>
      <c r="G23" s="9">
        <v>0.63282899903758383</v>
      </c>
      <c r="H23" s="10">
        <f t="shared" si="0"/>
        <v>0.63282899903758383</v>
      </c>
      <c r="I23" s="10">
        <f t="shared" si="1"/>
        <v>0.63282899903758383</v>
      </c>
    </row>
    <row r="24" spans="1:9" x14ac:dyDescent="0.3">
      <c r="A24" s="7">
        <v>18</v>
      </c>
      <c r="B24" s="8">
        <v>0</v>
      </c>
      <c r="C24" s="8">
        <v>1.0000000000000002</v>
      </c>
      <c r="D24" s="8">
        <v>0.95862864758795807</v>
      </c>
      <c r="E24" s="8">
        <v>0.82863212892786675</v>
      </c>
      <c r="F24" s="8">
        <v>0.80248856325349571</v>
      </c>
      <c r="G24" s="9">
        <v>0.65870242285538194</v>
      </c>
      <c r="H24" s="10">
        <f t="shared" si="0"/>
        <v>0.65870242285538194</v>
      </c>
      <c r="I24" s="10">
        <f t="shared" si="1"/>
        <v>0.65870242285538194</v>
      </c>
    </row>
    <row r="25" spans="1:9" x14ac:dyDescent="0.3">
      <c r="A25" s="7">
        <v>19</v>
      </c>
      <c r="B25" s="8">
        <v>0</v>
      </c>
      <c r="C25" s="8">
        <v>0</v>
      </c>
      <c r="D25" s="8">
        <v>0.97449725844356838</v>
      </c>
      <c r="E25" s="8">
        <v>0.84805154743130762</v>
      </c>
      <c r="F25" s="8">
        <v>0.81660746666603223</v>
      </c>
      <c r="G25" s="9">
        <v>0.68768673473214226</v>
      </c>
      <c r="H25" s="10">
        <f t="shared" si="0"/>
        <v>0.68768673473214226</v>
      </c>
      <c r="I25" s="10">
        <f t="shared" si="1"/>
        <v>0.68768673473214226</v>
      </c>
    </row>
    <row r="26" spans="1:9" x14ac:dyDescent="0.3">
      <c r="A26" s="7">
        <v>20</v>
      </c>
      <c r="B26" s="8">
        <v>0</v>
      </c>
      <c r="C26" s="8">
        <v>0</v>
      </c>
      <c r="D26" s="8">
        <v>0.98465533518936177</v>
      </c>
      <c r="E26" s="8">
        <v>0.86558404666287214</v>
      </c>
      <c r="F26" s="8">
        <v>0.84897329021980861</v>
      </c>
      <c r="G26" s="9">
        <v>0.71117603916348926</v>
      </c>
      <c r="H26" s="10">
        <f t="shared" si="0"/>
        <v>0.71117603916348926</v>
      </c>
      <c r="I26" s="10">
        <f t="shared" si="1"/>
        <v>0.71117603916348926</v>
      </c>
    </row>
    <row r="27" spans="1:9" x14ac:dyDescent="0.3">
      <c r="A27" s="7">
        <v>21</v>
      </c>
      <c r="B27" s="8">
        <v>0</v>
      </c>
      <c r="C27" s="8">
        <v>0</v>
      </c>
      <c r="D27" s="8">
        <v>0.9908641766565045</v>
      </c>
      <c r="E27" s="8">
        <v>0.88705167260943119</v>
      </c>
      <c r="F27" s="8">
        <v>0.86999192199375319</v>
      </c>
      <c r="G27" s="9">
        <v>0.73339441482831824</v>
      </c>
      <c r="H27" s="10">
        <f t="shared" si="0"/>
        <v>0.73339441482831824</v>
      </c>
      <c r="I27" s="10">
        <f t="shared" si="1"/>
        <v>0.73339441482831824</v>
      </c>
    </row>
    <row r="28" spans="1:9" x14ac:dyDescent="0.3">
      <c r="A28" s="7">
        <v>22</v>
      </c>
      <c r="B28" s="8">
        <v>0</v>
      </c>
      <c r="C28" s="8">
        <v>0</v>
      </c>
      <c r="D28" s="8">
        <v>0.99582025743811076</v>
      </c>
      <c r="E28" s="8">
        <v>0.90802774580386825</v>
      </c>
      <c r="F28" s="8">
        <v>0.88303830279453122</v>
      </c>
      <c r="G28" s="9">
        <v>0.75283974398097298</v>
      </c>
      <c r="H28" s="10">
        <f t="shared" si="0"/>
        <v>0.75283974398097298</v>
      </c>
      <c r="I28" s="10">
        <f t="shared" si="1"/>
        <v>0.75283974398097298</v>
      </c>
    </row>
    <row r="29" spans="1:9" x14ac:dyDescent="0.3">
      <c r="A29" s="7">
        <v>23</v>
      </c>
      <c r="B29" s="8">
        <v>0</v>
      </c>
      <c r="C29" s="8">
        <v>0</v>
      </c>
      <c r="D29" s="8">
        <v>0.99877913584607847</v>
      </c>
      <c r="E29" s="8">
        <v>0.92095059384199984</v>
      </c>
      <c r="F29" s="8">
        <v>0.89357788747699896</v>
      </c>
      <c r="G29" s="9">
        <v>0.77415193310346464</v>
      </c>
      <c r="H29" s="10">
        <f t="shared" si="0"/>
        <v>0.77415193310346464</v>
      </c>
      <c r="I29" s="10">
        <f t="shared" si="1"/>
        <v>0.77415193310346464</v>
      </c>
    </row>
    <row r="30" spans="1:9" x14ac:dyDescent="0.3">
      <c r="A30" s="7">
        <v>24</v>
      </c>
      <c r="B30" s="8">
        <v>0</v>
      </c>
      <c r="C30" s="8">
        <v>0</v>
      </c>
      <c r="D30" s="8">
        <v>0.99999544425223452</v>
      </c>
      <c r="E30" s="8">
        <v>0.93494720725041769</v>
      </c>
      <c r="F30" s="8">
        <v>0.90118561273512054</v>
      </c>
      <c r="G30" s="9">
        <v>0.79214726923712997</v>
      </c>
      <c r="H30" s="10">
        <f t="shared" si="0"/>
        <v>0.79214726923712997</v>
      </c>
      <c r="I30" s="10">
        <f t="shared" si="1"/>
        <v>0.79214726923712997</v>
      </c>
    </row>
    <row r="31" spans="1:9" x14ac:dyDescent="0.3">
      <c r="A31" s="7">
        <v>25</v>
      </c>
      <c r="B31" s="8">
        <v>0</v>
      </c>
      <c r="C31" s="8">
        <v>0</v>
      </c>
      <c r="D31" s="8">
        <v>0</v>
      </c>
      <c r="E31" s="8">
        <v>0.94822996922551772</v>
      </c>
      <c r="F31" s="8">
        <v>0.90681460289267657</v>
      </c>
      <c r="G31" s="9">
        <v>0.81459189755080064</v>
      </c>
      <c r="H31" s="10">
        <f t="shared" si="0"/>
        <v>0.81459189755080064</v>
      </c>
      <c r="I31" s="10">
        <f t="shared" si="1"/>
        <v>0.81459189755080064</v>
      </c>
    </row>
    <row r="32" spans="1:9" x14ac:dyDescent="0.3">
      <c r="A32" s="7">
        <v>26</v>
      </c>
      <c r="B32" s="8">
        <v>0</v>
      </c>
      <c r="C32" s="8">
        <v>0</v>
      </c>
      <c r="D32" s="8">
        <v>0</v>
      </c>
      <c r="E32" s="8">
        <v>0.96286059612339103</v>
      </c>
      <c r="F32" s="8">
        <v>0.91967182109279066</v>
      </c>
      <c r="G32" s="9">
        <v>0.83619057982452194</v>
      </c>
      <c r="H32" s="10">
        <f t="shared" si="0"/>
        <v>0.83619057982452194</v>
      </c>
      <c r="I32" s="10">
        <f t="shared" si="1"/>
        <v>0.83619057982452194</v>
      </c>
    </row>
    <row r="33" spans="1:9" x14ac:dyDescent="0.3">
      <c r="A33" s="7">
        <v>27</v>
      </c>
      <c r="B33" s="8">
        <v>0</v>
      </c>
      <c r="C33" s="8">
        <v>0</v>
      </c>
      <c r="D33" s="8">
        <v>0</v>
      </c>
      <c r="E33" s="8">
        <v>0.97068435620380822</v>
      </c>
      <c r="F33" s="8">
        <v>0.93246979715778622</v>
      </c>
      <c r="G33" s="9">
        <v>0.84761840712872738</v>
      </c>
      <c r="H33" s="10">
        <f t="shared" si="0"/>
        <v>0.84761840712872738</v>
      </c>
      <c r="I33" s="10">
        <f t="shared" si="1"/>
        <v>0.84761840712872738</v>
      </c>
    </row>
    <row r="34" spans="1:9" x14ac:dyDescent="0.3">
      <c r="A34" s="7">
        <v>28</v>
      </c>
      <c r="B34" s="8">
        <v>0</v>
      </c>
      <c r="C34" s="8">
        <v>0</v>
      </c>
      <c r="D34" s="8">
        <v>0</v>
      </c>
      <c r="E34" s="8">
        <v>0.97879028160936832</v>
      </c>
      <c r="F34" s="8">
        <v>0.93785149250010669</v>
      </c>
      <c r="G34" s="9">
        <v>0.86235732643677998</v>
      </c>
      <c r="H34" s="10">
        <f t="shared" si="0"/>
        <v>0.86235732643677998</v>
      </c>
      <c r="I34" s="10">
        <f t="shared" si="1"/>
        <v>0.86235732643677998</v>
      </c>
    </row>
    <row r="35" spans="1:9" x14ac:dyDescent="0.3">
      <c r="A35" s="7">
        <v>29</v>
      </c>
      <c r="B35" s="8">
        <v>0</v>
      </c>
      <c r="C35" s="8">
        <v>0</v>
      </c>
      <c r="D35" s="8">
        <v>0</v>
      </c>
      <c r="E35" s="8">
        <v>0.98514531972264829</v>
      </c>
      <c r="F35" s="8">
        <v>0.9445948942934802</v>
      </c>
      <c r="G35" s="9">
        <v>0.87259580959170391</v>
      </c>
      <c r="H35" s="10">
        <f t="shared" si="0"/>
        <v>0.87259580959170391</v>
      </c>
      <c r="I35" s="10">
        <f t="shared" si="1"/>
        <v>0.87259580959170391</v>
      </c>
    </row>
    <row r="36" spans="1:9" x14ac:dyDescent="0.3">
      <c r="A36" s="7">
        <v>30</v>
      </c>
      <c r="B36" s="8">
        <v>0</v>
      </c>
      <c r="C36" s="8">
        <v>0</v>
      </c>
      <c r="D36" s="8">
        <v>0</v>
      </c>
      <c r="E36" s="8">
        <v>0.99006218162381054</v>
      </c>
      <c r="F36" s="8">
        <v>0.95971021192406492</v>
      </c>
      <c r="G36" s="9">
        <v>0.883418841468251</v>
      </c>
      <c r="H36" s="10">
        <f t="shared" si="0"/>
        <v>0.883418841468251</v>
      </c>
      <c r="I36" s="10">
        <f t="shared" si="1"/>
        <v>0.883418841468251</v>
      </c>
    </row>
    <row r="37" spans="1:9" x14ac:dyDescent="0.3">
      <c r="A37" s="7">
        <v>31</v>
      </c>
      <c r="B37" s="8">
        <v>0</v>
      </c>
      <c r="C37" s="8">
        <v>0</v>
      </c>
      <c r="D37" s="8">
        <v>0</v>
      </c>
      <c r="E37" s="8">
        <v>0.99342088930857597</v>
      </c>
      <c r="F37" s="8">
        <v>0.96655853373969758</v>
      </c>
      <c r="G37" s="9">
        <v>0.89385779705939405</v>
      </c>
      <c r="H37" s="10">
        <f t="shared" si="0"/>
        <v>0.89385779705939405</v>
      </c>
      <c r="I37" s="10">
        <f t="shared" si="1"/>
        <v>0.89385779705939405</v>
      </c>
    </row>
    <row r="38" spans="1:9" x14ac:dyDescent="0.3">
      <c r="A38" s="7">
        <v>32</v>
      </c>
      <c r="B38" s="8">
        <v>0</v>
      </c>
      <c r="C38" s="8">
        <v>0</v>
      </c>
      <c r="D38" s="8">
        <v>0</v>
      </c>
      <c r="E38" s="8">
        <v>0.99588685753694972</v>
      </c>
      <c r="F38" s="8">
        <v>0.96834217766621911</v>
      </c>
      <c r="G38" s="9">
        <v>0.90072233697733839</v>
      </c>
      <c r="H38" s="10">
        <f t="shared" si="0"/>
        <v>0.90072233697733839</v>
      </c>
      <c r="I38" s="10">
        <f t="shared" si="1"/>
        <v>0.90072233697733839</v>
      </c>
    </row>
    <row r="39" spans="1:9" x14ac:dyDescent="0.3">
      <c r="A39" s="7">
        <v>33</v>
      </c>
      <c r="B39" s="8">
        <v>0</v>
      </c>
      <c r="C39" s="8">
        <v>0</v>
      </c>
      <c r="D39" s="8">
        <v>0</v>
      </c>
      <c r="E39" s="8">
        <v>0.99788829156323477</v>
      </c>
      <c r="F39" s="8">
        <v>0.97025540106058206</v>
      </c>
      <c r="G39" s="9">
        <v>0.91216890729210487</v>
      </c>
      <c r="H39" s="10">
        <f t="shared" si="0"/>
        <v>0.91216890729210487</v>
      </c>
      <c r="I39" s="10">
        <f t="shared" si="1"/>
        <v>0.91216890729210487</v>
      </c>
    </row>
    <row r="40" spans="1:9" x14ac:dyDescent="0.3">
      <c r="A40" s="7">
        <v>34</v>
      </c>
      <c r="B40" s="8">
        <v>0</v>
      </c>
      <c r="C40" s="8">
        <v>0</v>
      </c>
      <c r="D40" s="8">
        <v>0</v>
      </c>
      <c r="E40" s="8">
        <v>0.99929050796849994</v>
      </c>
      <c r="F40" s="8">
        <v>0.97418153447594646</v>
      </c>
      <c r="G40" s="9">
        <v>0.91836864004946761</v>
      </c>
      <c r="H40" s="10">
        <f t="shared" si="0"/>
        <v>0.91836864004946761</v>
      </c>
      <c r="I40" s="10">
        <f t="shared" si="1"/>
        <v>0.91836864004946761</v>
      </c>
    </row>
    <row r="41" spans="1:9" x14ac:dyDescent="0.3">
      <c r="A41" s="7">
        <v>35</v>
      </c>
      <c r="B41" s="8">
        <v>0</v>
      </c>
      <c r="C41" s="8">
        <v>0</v>
      </c>
      <c r="D41" s="8">
        <v>0</v>
      </c>
      <c r="E41" s="8">
        <v>0.99985173415689377</v>
      </c>
      <c r="F41" s="8">
        <v>0.98010839284483242</v>
      </c>
      <c r="G41" s="9">
        <v>0.92660828642818538</v>
      </c>
      <c r="H41" s="10">
        <f t="shared" si="0"/>
        <v>0.92660828642818538</v>
      </c>
      <c r="I41" s="10">
        <f t="shared" si="1"/>
        <v>0.92660828642818538</v>
      </c>
    </row>
    <row r="42" spans="1:9" x14ac:dyDescent="0.3">
      <c r="A42" s="7">
        <v>36</v>
      </c>
      <c r="B42" s="8">
        <v>0</v>
      </c>
      <c r="C42" s="8">
        <v>0</v>
      </c>
      <c r="D42" s="8">
        <v>0</v>
      </c>
      <c r="E42" s="8">
        <v>0.99999999999999978</v>
      </c>
      <c r="F42" s="8">
        <v>0.98290993460035747</v>
      </c>
      <c r="G42" s="9">
        <v>0.93438906269748956</v>
      </c>
      <c r="H42" s="10">
        <f t="shared" si="0"/>
        <v>0.93438906269748956</v>
      </c>
      <c r="I42" s="10">
        <f t="shared" si="1"/>
        <v>0.93438906269748956</v>
      </c>
    </row>
    <row r="43" spans="1:9" x14ac:dyDescent="0.3">
      <c r="A43" s="7">
        <v>37</v>
      </c>
      <c r="B43" s="8">
        <v>0</v>
      </c>
      <c r="C43" s="8">
        <v>0</v>
      </c>
      <c r="D43" s="8">
        <v>0</v>
      </c>
      <c r="E43" s="8">
        <v>0</v>
      </c>
      <c r="F43" s="8">
        <v>0.98460606074706203</v>
      </c>
      <c r="G43" s="9">
        <v>0.94228954767394524</v>
      </c>
      <c r="H43" s="10">
        <f t="shared" si="0"/>
        <v>0.94228954767394524</v>
      </c>
      <c r="I43" s="10">
        <f t="shared" si="1"/>
        <v>0.94228954767394524</v>
      </c>
    </row>
    <row r="44" spans="1:9" x14ac:dyDescent="0.3">
      <c r="A44" s="7">
        <v>38</v>
      </c>
      <c r="B44" s="8">
        <v>0</v>
      </c>
      <c r="C44" s="8">
        <v>0</v>
      </c>
      <c r="D44" s="8">
        <v>0</v>
      </c>
      <c r="E44" s="8">
        <v>0</v>
      </c>
      <c r="F44" s="8">
        <v>0.98770149904581384</v>
      </c>
      <c r="G44" s="9">
        <v>0.94535019018108468</v>
      </c>
      <c r="H44" s="10">
        <f t="shared" si="0"/>
        <v>0.94535019018108468</v>
      </c>
      <c r="I44" s="10">
        <f t="shared" si="1"/>
        <v>0.94535019018108468</v>
      </c>
    </row>
    <row r="45" spans="1:9" x14ac:dyDescent="0.3">
      <c r="A45" s="7">
        <v>39</v>
      </c>
      <c r="B45" s="8">
        <v>0</v>
      </c>
      <c r="C45" s="8">
        <v>0</v>
      </c>
      <c r="D45" s="8">
        <v>0</v>
      </c>
      <c r="E45" s="8">
        <v>0</v>
      </c>
      <c r="F45" s="8">
        <v>0.99126465617069748</v>
      </c>
      <c r="G45" s="9">
        <v>0.95195869645879516</v>
      </c>
      <c r="H45" s="10">
        <f t="shared" si="0"/>
        <v>0.95195869645879516</v>
      </c>
      <c r="I45" s="10">
        <f t="shared" si="1"/>
        <v>0.95195869645879516</v>
      </c>
    </row>
    <row r="46" spans="1:9" x14ac:dyDescent="0.3">
      <c r="A46" s="7">
        <v>40</v>
      </c>
      <c r="B46" s="8">
        <v>0</v>
      </c>
      <c r="C46" s="8">
        <v>0</v>
      </c>
      <c r="D46" s="8">
        <v>0</v>
      </c>
      <c r="E46" s="8">
        <v>0</v>
      </c>
      <c r="F46" s="8">
        <v>0.99126465617069748</v>
      </c>
      <c r="G46" s="9">
        <v>0.95775572513802709</v>
      </c>
      <c r="H46" s="10">
        <f t="shared" si="0"/>
        <v>0.95775572513802709</v>
      </c>
      <c r="I46" s="10">
        <f t="shared" si="1"/>
        <v>0.95775572513802709</v>
      </c>
    </row>
    <row r="47" spans="1:9" x14ac:dyDescent="0.3">
      <c r="A47" s="7">
        <v>41</v>
      </c>
      <c r="B47" s="8">
        <v>0</v>
      </c>
      <c r="C47" s="8">
        <v>0</v>
      </c>
      <c r="D47" s="8">
        <v>0</v>
      </c>
      <c r="E47" s="8">
        <v>0</v>
      </c>
      <c r="F47" s="8">
        <v>0.99275951529677087</v>
      </c>
      <c r="G47" s="9">
        <v>0.96281188857390976</v>
      </c>
      <c r="H47" s="10">
        <f t="shared" si="0"/>
        <v>0.96281188857390976</v>
      </c>
      <c r="I47" s="10">
        <f t="shared" si="1"/>
        <v>0.96281188857390976</v>
      </c>
    </row>
    <row r="48" spans="1:9" x14ac:dyDescent="0.3">
      <c r="A48" s="7">
        <v>42</v>
      </c>
      <c r="B48" s="8">
        <v>0</v>
      </c>
      <c r="C48" s="8">
        <v>0</v>
      </c>
      <c r="D48" s="8">
        <v>0</v>
      </c>
      <c r="E48" s="8">
        <v>0</v>
      </c>
      <c r="F48" s="8">
        <v>0.99470565936336375</v>
      </c>
      <c r="G48" s="9">
        <v>0.96491395215502551</v>
      </c>
      <c r="H48" s="10">
        <f t="shared" si="0"/>
        <v>0.96491395215502551</v>
      </c>
      <c r="I48" s="10">
        <f t="shared" si="1"/>
        <v>0.96491395215502551</v>
      </c>
    </row>
    <row r="49" spans="1:9" x14ac:dyDescent="0.3">
      <c r="A49" s="7">
        <v>43</v>
      </c>
      <c r="B49" s="8">
        <v>0</v>
      </c>
      <c r="C49" s="8">
        <v>0</v>
      </c>
      <c r="D49" s="8">
        <v>0</v>
      </c>
      <c r="E49" s="8">
        <v>0</v>
      </c>
      <c r="F49" s="8">
        <v>0.99928744881414877</v>
      </c>
      <c r="G49" s="9">
        <v>0.96983446717534982</v>
      </c>
      <c r="H49" s="10">
        <f t="shared" si="0"/>
        <v>0.96983446717534982</v>
      </c>
      <c r="I49" s="10">
        <f t="shared" si="1"/>
        <v>0.96983446717534982</v>
      </c>
    </row>
    <row r="50" spans="1:9" x14ac:dyDescent="0.3">
      <c r="A50" s="7">
        <v>44</v>
      </c>
      <c r="B50" s="8">
        <v>0</v>
      </c>
      <c r="C50" s="8">
        <v>0</v>
      </c>
      <c r="D50" s="8">
        <v>0</v>
      </c>
      <c r="E50" s="8">
        <v>0</v>
      </c>
      <c r="F50" s="8">
        <v>0.99959505369836277</v>
      </c>
      <c r="G50" s="9">
        <v>0.97304671762072525</v>
      </c>
      <c r="H50" s="10">
        <f t="shared" si="0"/>
        <v>0.97304671762072525</v>
      </c>
      <c r="I50" s="10">
        <f t="shared" si="1"/>
        <v>0.97304671762072525</v>
      </c>
    </row>
    <row r="51" spans="1:9" x14ac:dyDescent="0.3">
      <c r="A51" s="7">
        <v>45</v>
      </c>
      <c r="B51" s="8">
        <v>0</v>
      </c>
      <c r="C51" s="8">
        <v>0</v>
      </c>
      <c r="D51" s="8">
        <v>0</v>
      </c>
      <c r="E51" s="8">
        <v>0</v>
      </c>
      <c r="F51" s="8">
        <v>0.99983278843217971</v>
      </c>
      <c r="G51" s="9">
        <v>0.97912642078898238</v>
      </c>
      <c r="H51" s="10">
        <f t="shared" si="0"/>
        <v>0.97912642078898238</v>
      </c>
      <c r="I51" s="10">
        <f t="shared" si="1"/>
        <v>0.97912642078898238</v>
      </c>
    </row>
    <row r="52" spans="1:9" x14ac:dyDescent="0.3">
      <c r="A52" s="7">
        <v>46</v>
      </c>
      <c r="B52" s="8">
        <v>0</v>
      </c>
      <c r="C52" s="8">
        <v>0</v>
      </c>
      <c r="D52" s="8">
        <v>0</v>
      </c>
      <c r="E52" s="8">
        <v>0</v>
      </c>
      <c r="F52" s="8">
        <v>0.9998794370271763</v>
      </c>
      <c r="G52" s="9">
        <v>0.98617425041216755</v>
      </c>
      <c r="H52" s="10">
        <f t="shared" si="0"/>
        <v>0.98617425041216755</v>
      </c>
      <c r="I52" s="10">
        <f t="shared" si="1"/>
        <v>0.98617425041216755</v>
      </c>
    </row>
    <row r="53" spans="1:9" x14ac:dyDescent="0.3">
      <c r="A53" s="7">
        <v>47</v>
      </c>
      <c r="B53" s="8">
        <v>0</v>
      </c>
      <c r="C53" s="8">
        <v>0</v>
      </c>
      <c r="D53" s="8">
        <v>0</v>
      </c>
      <c r="E53" s="8">
        <v>0</v>
      </c>
      <c r="F53" s="8">
        <v>1.0000000000000009</v>
      </c>
      <c r="G53" s="9">
        <v>0.98771770563938432</v>
      </c>
      <c r="H53" s="10">
        <f t="shared" si="0"/>
        <v>0.98771770563938432</v>
      </c>
      <c r="I53" s="10">
        <f t="shared" si="1"/>
        <v>0.98771770563938432</v>
      </c>
    </row>
    <row r="54" spans="1:9" x14ac:dyDescent="0.3">
      <c r="A54" s="7">
        <v>48</v>
      </c>
      <c r="B54" s="8">
        <v>0</v>
      </c>
      <c r="C54" s="8">
        <v>0</v>
      </c>
      <c r="D54" s="8">
        <v>0</v>
      </c>
      <c r="E54" s="8">
        <v>0</v>
      </c>
      <c r="F54" s="8">
        <v>1.0000000000000009</v>
      </c>
      <c r="G54" s="9">
        <v>0.98891534197862996</v>
      </c>
      <c r="H54" s="10">
        <f t="shared" si="0"/>
        <v>0.98891534197862996</v>
      </c>
      <c r="I54" s="10">
        <f t="shared" si="1"/>
        <v>0.98891534197862996</v>
      </c>
    </row>
    <row r="55" spans="1:9" x14ac:dyDescent="0.3">
      <c r="A55" s="7">
        <v>49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9">
        <v>0.99034886212358386</v>
      </c>
      <c r="H55" s="10">
        <f t="shared" si="0"/>
        <v>0.99034886212358386</v>
      </c>
      <c r="I55" s="10">
        <f t="shared" si="1"/>
        <v>0.99034886212358386</v>
      </c>
    </row>
    <row r="56" spans="1:9" x14ac:dyDescent="0.3">
      <c r="A56" s="7">
        <v>50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9">
        <v>0.99147939412729136</v>
      </c>
      <c r="H56" s="10">
        <f t="shared" si="0"/>
        <v>0.99147939412729136</v>
      </c>
      <c r="I56" s="10">
        <f t="shared" si="1"/>
        <v>0.99147939412729136</v>
      </c>
    </row>
    <row r="57" spans="1:9" x14ac:dyDescent="0.3">
      <c r="A57" s="7">
        <v>51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9">
        <v>0.9919437360475214</v>
      </c>
      <c r="H57" s="10">
        <f t="shared" si="0"/>
        <v>0.9919437360475214</v>
      </c>
      <c r="I57" s="10">
        <f t="shared" si="1"/>
        <v>0.9919437360475214</v>
      </c>
    </row>
    <row r="58" spans="1:9" x14ac:dyDescent="0.3">
      <c r="A58" s="7">
        <v>52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9">
        <v>0.99625952089003411</v>
      </c>
      <c r="H58" s="10">
        <f t="shared" si="0"/>
        <v>0.99625952089003411</v>
      </c>
      <c r="I58" s="10">
        <f t="shared" si="1"/>
        <v>0.99625952089003411</v>
      </c>
    </row>
    <row r="59" spans="1:9" x14ac:dyDescent="0.3">
      <c r="A59" s="7">
        <v>53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9">
        <v>0.99694325212627932</v>
      </c>
      <c r="H59" s="10">
        <f t="shared" si="0"/>
        <v>0.99694325212627932</v>
      </c>
      <c r="I59" s="10">
        <f t="shared" si="1"/>
        <v>0.99694325212627932</v>
      </c>
    </row>
    <row r="60" spans="1:9" x14ac:dyDescent="0.3">
      <c r="A60" s="7">
        <v>54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9">
        <v>0.99783999880970631</v>
      </c>
      <c r="H60" s="10">
        <f t="shared" si="0"/>
        <v>0.99783999880970631</v>
      </c>
      <c r="I60" s="10">
        <f t="shared" si="1"/>
        <v>0.99783999880970631</v>
      </c>
    </row>
    <row r="61" spans="1:9" x14ac:dyDescent="0.3">
      <c r="A61" s="7">
        <v>55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9">
        <v>0.99821583173679573</v>
      </c>
      <c r="H61" s="10">
        <f t="shared" si="0"/>
        <v>0.99821583173679573</v>
      </c>
      <c r="I61" s="10">
        <f t="shared" si="1"/>
        <v>0.99821583173679573</v>
      </c>
    </row>
    <row r="62" spans="1:9" x14ac:dyDescent="0.3">
      <c r="A62" s="7">
        <v>56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9">
        <v>0.99930804299832898</v>
      </c>
      <c r="H62" s="10">
        <f t="shared" si="0"/>
        <v>0.99930804299832898</v>
      </c>
      <c r="I62" s="10">
        <f t="shared" si="1"/>
        <v>0.99930804299832898</v>
      </c>
    </row>
    <row r="63" spans="1:9" x14ac:dyDescent="0.3">
      <c r="A63" s="7">
        <v>57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9">
        <v>0.99954608391611555</v>
      </c>
      <c r="H63" s="10">
        <f t="shared" si="0"/>
        <v>0.99954608391611555</v>
      </c>
      <c r="I63" s="10">
        <f t="shared" si="1"/>
        <v>0.99954608391611555</v>
      </c>
    </row>
    <row r="64" spans="1:9" x14ac:dyDescent="0.3">
      <c r="A64" s="7">
        <v>58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9">
        <v>0.99962728772065379</v>
      </c>
      <c r="H64" s="10">
        <f t="shared" si="0"/>
        <v>0.99962728772065379</v>
      </c>
      <c r="I64" s="10">
        <f t="shared" si="1"/>
        <v>0.99962728772065379</v>
      </c>
    </row>
    <row r="65" spans="1:9" x14ac:dyDescent="0.3">
      <c r="A65" s="7">
        <v>59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9">
        <v>0.99999168062149146</v>
      </c>
      <c r="H65" s="10">
        <f t="shared" si="0"/>
        <v>0.99999168062149146</v>
      </c>
      <c r="I65" s="10">
        <f t="shared" si="1"/>
        <v>0.99999168062149146</v>
      </c>
    </row>
    <row r="66" spans="1:9" x14ac:dyDescent="0.3">
      <c r="A66" s="7">
        <v>60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9">
        <v>0.99999999999999833</v>
      </c>
      <c r="H66" s="10">
        <f t="shared" si="0"/>
        <v>0.99999999999999833</v>
      </c>
      <c r="I66" s="10">
        <f t="shared" si="1"/>
        <v>0.99999999999999833</v>
      </c>
    </row>
    <row r="67" spans="1:9" x14ac:dyDescent="0.3">
      <c r="A67" s="7">
        <v>61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27">
        <v>0</v>
      </c>
      <c r="H67" s="10">
        <f t="shared" si="0"/>
        <v>0</v>
      </c>
      <c r="I67" s="10">
        <f t="shared" si="1"/>
        <v>0</v>
      </c>
    </row>
    <row r="68" spans="1:9" x14ac:dyDescent="0.3">
      <c r="A68" s="7">
        <v>62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27">
        <v>0</v>
      </c>
      <c r="H68" s="10">
        <f t="shared" si="0"/>
        <v>0</v>
      </c>
      <c r="I68" s="10">
        <f t="shared" si="1"/>
        <v>0</v>
      </c>
    </row>
    <row r="69" spans="1:9" x14ac:dyDescent="0.3">
      <c r="A69" s="7">
        <v>63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27">
        <v>0</v>
      </c>
      <c r="H69" s="10">
        <f t="shared" si="0"/>
        <v>0</v>
      </c>
      <c r="I69" s="10">
        <f t="shared" si="1"/>
        <v>0</v>
      </c>
    </row>
    <row r="70" spans="1:9" x14ac:dyDescent="0.3">
      <c r="A70" s="7">
        <v>64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27">
        <v>0</v>
      </c>
      <c r="H70" s="10">
        <f t="shared" si="0"/>
        <v>0</v>
      </c>
      <c r="I70" s="10">
        <f t="shared" si="1"/>
        <v>0</v>
      </c>
    </row>
    <row r="71" spans="1:9" x14ac:dyDescent="0.3">
      <c r="A71" s="7">
        <v>65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27">
        <v>0</v>
      </c>
      <c r="H71" s="10">
        <f t="shared" ref="H71:H90" si="2">G71</f>
        <v>0</v>
      </c>
      <c r="I71" s="10">
        <f t="shared" ref="I71:I90" si="3">G71</f>
        <v>0</v>
      </c>
    </row>
    <row r="72" spans="1:9" x14ac:dyDescent="0.3">
      <c r="A72" s="7">
        <v>66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27">
        <v>0</v>
      </c>
      <c r="H72" s="10">
        <f t="shared" si="2"/>
        <v>0</v>
      </c>
      <c r="I72" s="10">
        <f t="shared" si="3"/>
        <v>0</v>
      </c>
    </row>
    <row r="73" spans="1:9" x14ac:dyDescent="0.3">
      <c r="A73" s="7">
        <v>67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27">
        <v>0</v>
      </c>
      <c r="H73" s="10">
        <f t="shared" si="2"/>
        <v>0</v>
      </c>
      <c r="I73" s="10">
        <f t="shared" si="3"/>
        <v>0</v>
      </c>
    </row>
    <row r="74" spans="1:9" x14ac:dyDescent="0.3">
      <c r="A74" s="7">
        <v>68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27">
        <v>0</v>
      </c>
      <c r="H74" s="10">
        <f t="shared" si="2"/>
        <v>0</v>
      </c>
      <c r="I74" s="10">
        <f t="shared" si="3"/>
        <v>0</v>
      </c>
    </row>
    <row r="75" spans="1:9" x14ac:dyDescent="0.3">
      <c r="A75" s="7">
        <v>69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27">
        <v>0</v>
      </c>
      <c r="H75" s="10">
        <f t="shared" si="2"/>
        <v>0</v>
      </c>
      <c r="I75" s="10">
        <f t="shared" si="3"/>
        <v>0</v>
      </c>
    </row>
    <row r="76" spans="1:9" x14ac:dyDescent="0.3">
      <c r="A76" s="7">
        <v>70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27">
        <v>0</v>
      </c>
      <c r="H76" s="10">
        <f t="shared" si="2"/>
        <v>0</v>
      </c>
      <c r="I76" s="10">
        <f t="shared" si="3"/>
        <v>0</v>
      </c>
    </row>
    <row r="77" spans="1:9" x14ac:dyDescent="0.3">
      <c r="A77" s="7">
        <v>71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27">
        <v>0</v>
      </c>
      <c r="H77" s="10">
        <f t="shared" si="2"/>
        <v>0</v>
      </c>
      <c r="I77" s="10">
        <f t="shared" si="3"/>
        <v>0</v>
      </c>
    </row>
    <row r="78" spans="1:9" x14ac:dyDescent="0.3">
      <c r="A78" s="7">
        <v>72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27">
        <v>0</v>
      </c>
      <c r="H78" s="10">
        <f t="shared" si="2"/>
        <v>0</v>
      </c>
      <c r="I78" s="10">
        <f t="shared" si="3"/>
        <v>0</v>
      </c>
    </row>
    <row r="79" spans="1:9" x14ac:dyDescent="0.3">
      <c r="A79" s="7">
        <v>73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27">
        <v>0</v>
      </c>
      <c r="H79" s="10">
        <f t="shared" si="2"/>
        <v>0</v>
      </c>
      <c r="I79" s="10">
        <f t="shared" si="3"/>
        <v>0</v>
      </c>
    </row>
    <row r="80" spans="1:9" x14ac:dyDescent="0.3">
      <c r="A80" s="7">
        <v>74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27">
        <v>0</v>
      </c>
      <c r="H80" s="10">
        <f t="shared" si="2"/>
        <v>0</v>
      </c>
      <c r="I80" s="10">
        <f t="shared" si="3"/>
        <v>0</v>
      </c>
    </row>
    <row r="81" spans="1:9" x14ac:dyDescent="0.3">
      <c r="A81" s="7">
        <v>75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27">
        <v>0</v>
      </c>
      <c r="H81" s="10">
        <f t="shared" si="2"/>
        <v>0</v>
      </c>
      <c r="I81" s="10">
        <f t="shared" si="3"/>
        <v>0</v>
      </c>
    </row>
    <row r="82" spans="1:9" x14ac:dyDescent="0.3">
      <c r="A82" s="7">
        <v>76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27">
        <v>0</v>
      </c>
      <c r="H82" s="10">
        <f t="shared" si="2"/>
        <v>0</v>
      </c>
      <c r="I82" s="10">
        <f t="shared" si="3"/>
        <v>0</v>
      </c>
    </row>
    <row r="83" spans="1:9" x14ac:dyDescent="0.3">
      <c r="A83" s="7">
        <v>77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27">
        <v>0</v>
      </c>
      <c r="H83" s="10">
        <f t="shared" si="2"/>
        <v>0</v>
      </c>
      <c r="I83" s="10">
        <f t="shared" si="3"/>
        <v>0</v>
      </c>
    </row>
    <row r="84" spans="1:9" x14ac:dyDescent="0.3">
      <c r="A84" s="7">
        <v>78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27">
        <v>0</v>
      </c>
      <c r="H84" s="10">
        <f t="shared" si="2"/>
        <v>0</v>
      </c>
      <c r="I84" s="10">
        <f t="shared" si="3"/>
        <v>0</v>
      </c>
    </row>
    <row r="85" spans="1:9" x14ac:dyDescent="0.3">
      <c r="A85" s="7">
        <v>79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27">
        <v>0</v>
      </c>
      <c r="H85" s="10">
        <f t="shared" si="2"/>
        <v>0</v>
      </c>
      <c r="I85" s="10">
        <f t="shared" si="3"/>
        <v>0</v>
      </c>
    </row>
    <row r="86" spans="1:9" x14ac:dyDescent="0.3">
      <c r="A86" s="7">
        <v>80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27">
        <v>0</v>
      </c>
      <c r="H86" s="10">
        <f t="shared" si="2"/>
        <v>0</v>
      </c>
      <c r="I86" s="10">
        <f t="shared" si="3"/>
        <v>0</v>
      </c>
    </row>
    <row r="87" spans="1:9" x14ac:dyDescent="0.3">
      <c r="A87" s="7">
        <v>81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27">
        <v>0</v>
      </c>
      <c r="H87" s="10">
        <f t="shared" si="2"/>
        <v>0</v>
      </c>
      <c r="I87" s="10">
        <f t="shared" si="3"/>
        <v>0</v>
      </c>
    </row>
    <row r="88" spans="1:9" x14ac:dyDescent="0.3">
      <c r="A88" s="7">
        <v>82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27">
        <v>0</v>
      </c>
      <c r="H88" s="10">
        <f t="shared" si="2"/>
        <v>0</v>
      </c>
      <c r="I88" s="10">
        <f t="shared" si="3"/>
        <v>0</v>
      </c>
    </row>
    <row r="89" spans="1:9" x14ac:dyDescent="0.3">
      <c r="A89" s="7">
        <v>83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27">
        <v>0</v>
      </c>
      <c r="H89" s="10">
        <f t="shared" si="2"/>
        <v>0</v>
      </c>
      <c r="I89" s="10">
        <f t="shared" si="3"/>
        <v>0</v>
      </c>
    </row>
    <row r="90" spans="1:9" x14ac:dyDescent="0.3">
      <c r="A90" s="7">
        <v>84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27">
        <v>0</v>
      </c>
      <c r="H90" s="10">
        <f t="shared" si="2"/>
        <v>0</v>
      </c>
      <c r="I90" s="10">
        <f t="shared" si="3"/>
        <v>0</v>
      </c>
    </row>
  </sheetData>
  <mergeCells count="1">
    <mergeCell ref="B4:I4"/>
  </mergeCells>
  <conditionalFormatting sqref="G6:G6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B1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C2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:D3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4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:F5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:H9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6:I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</vt:lpstr>
      <vt:lpstr>Repayments</vt:lpstr>
      <vt:lpstr>EL</vt:lpstr>
    </vt:vector>
  </TitlesOfParts>
  <Company>ALFA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Елисеева Анна Алексеевна</dc:creator>
  <cp:lastModifiedBy>STEPANCHENKO, D. (Dmitrii)</cp:lastModifiedBy>
  <dcterms:created xsi:type="dcterms:W3CDTF">2020-04-19T20:37:51Z</dcterms:created>
  <dcterms:modified xsi:type="dcterms:W3CDTF">2023-03-13T12:43:50Z</dcterms:modified>
</cp:coreProperties>
</file>